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nangoualch/Dropbox/Travail/2017 U. Laval CCA Arcticstat - Nunivaat/2018-06-04 - Sweden topics/"/>
    </mc:Choice>
  </mc:AlternateContent>
  <xr:revisionPtr revIDLastSave="0" documentId="8_{19C08AE6-3328-9C41-8482-37D2D40D6299}" xr6:coauthVersionLast="33" xr6:coauthVersionMax="33" xr10:uidLastSave="{00000000-0000-0000-0000-000000000000}"/>
  <bookViews>
    <workbookView xWindow="780" yWindow="560" windowWidth="27640" windowHeight="16940" xr2:uid="{7ACB619B-82F1-BA42-BCB5-67E88B5BAF72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8" i="1" l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R12" i="1"/>
  <c r="Q12" i="1"/>
  <c r="P12" i="1"/>
  <c r="O12" i="1"/>
  <c r="N12" i="1"/>
  <c r="M12" i="1"/>
  <c r="L12" i="1"/>
  <c r="L119" i="1" s="1"/>
  <c r="K12" i="1"/>
  <c r="J12" i="1"/>
  <c r="I12" i="1"/>
  <c r="H12" i="1"/>
  <c r="G12" i="1"/>
  <c r="F12" i="1"/>
  <c r="E12" i="1"/>
  <c r="D12" i="1"/>
  <c r="D119" i="1" s="1"/>
  <c r="E119" i="1" l="1"/>
  <c r="M119" i="1"/>
  <c r="F119" i="1"/>
  <c r="N119" i="1"/>
  <c r="G119" i="1"/>
  <c r="O119" i="1"/>
  <c r="H119" i="1"/>
  <c r="P119" i="1"/>
  <c r="I119" i="1"/>
  <c r="Q119" i="1"/>
  <c r="J119" i="1"/>
  <c r="R119" i="1"/>
  <c r="K119" i="1"/>
</calcChain>
</file>

<file path=xl/sharedStrings.xml><?xml version="1.0" encoding="utf-8"?>
<sst xmlns="http://schemas.openxmlformats.org/spreadsheetml/2006/main" count="150" uniqueCount="65">
  <si>
    <t>9. Medelantal sysselsatta per län och bransch, tusen personer *</t>
  </si>
  <si>
    <t>Average number of employed by region (NUTS 3) and activity, thousand persons</t>
  </si>
  <si>
    <t>Kod</t>
  </si>
  <si>
    <t>Län</t>
  </si>
  <si>
    <t>Bransch (SNI 2007)</t>
  </si>
  <si>
    <t>2016**</t>
  </si>
  <si>
    <t>Code</t>
  </si>
  <si>
    <t>County</t>
  </si>
  <si>
    <t>Economic activity (SNI 2007)</t>
  </si>
  <si>
    <t>01</t>
  </si>
  <si>
    <t>Stockholm</t>
  </si>
  <si>
    <t>Offentl. myndigh. samt hushållens icke-vinstdrivande org.</t>
  </si>
  <si>
    <t>Non-market production</t>
  </si>
  <si>
    <t>Marknadsproduktion, varor (SNI A01-F43)</t>
  </si>
  <si>
    <t>Market production of goods (SNI A01-F43)</t>
  </si>
  <si>
    <t>Marknadsproduktion, tjänster (SNI G45-T98)</t>
  </si>
  <si>
    <t>Market production of services (SNI G45-T98)</t>
  </si>
  <si>
    <t>03</t>
  </si>
  <si>
    <t>Uppsala</t>
  </si>
  <si>
    <t>04</t>
  </si>
  <si>
    <t>Södermanland</t>
  </si>
  <si>
    <t>05</t>
  </si>
  <si>
    <t>Östergötland</t>
  </si>
  <si>
    <t>06</t>
  </si>
  <si>
    <t>Jönköping</t>
  </si>
  <si>
    <t>07</t>
  </si>
  <si>
    <t>Kronoberg</t>
  </si>
  <si>
    <t>08</t>
  </si>
  <si>
    <t>Kalmar</t>
  </si>
  <si>
    <t>09</t>
  </si>
  <si>
    <t>Gotland</t>
  </si>
  <si>
    <t>10</t>
  </si>
  <si>
    <t>Blekinge</t>
  </si>
  <si>
    <t>12</t>
  </si>
  <si>
    <t>Skåne</t>
  </si>
  <si>
    <t>13</t>
  </si>
  <si>
    <t>Halland</t>
  </si>
  <si>
    <t>14</t>
  </si>
  <si>
    <t>Västra Götaland</t>
  </si>
  <si>
    <t>17</t>
  </si>
  <si>
    <t>Värmland</t>
  </si>
  <si>
    <t>18</t>
  </si>
  <si>
    <t>Örebro</t>
  </si>
  <si>
    <t>19</t>
  </si>
  <si>
    <t>Västmanland</t>
  </si>
  <si>
    <t>20</t>
  </si>
  <si>
    <t>Dalarna</t>
  </si>
  <si>
    <t>21</t>
  </si>
  <si>
    <t>Gävleborg</t>
  </si>
  <si>
    <t>22</t>
  </si>
  <si>
    <t>Västernorrland</t>
  </si>
  <si>
    <t>23</t>
  </si>
  <si>
    <t>Jämtland</t>
  </si>
  <si>
    <t>24</t>
  </si>
  <si>
    <t>Västerbotten</t>
  </si>
  <si>
    <t>25</t>
  </si>
  <si>
    <t>Norrbotten</t>
  </si>
  <si>
    <t>99</t>
  </si>
  <si>
    <t>Extra-region</t>
  </si>
  <si>
    <t xml:space="preserve">Riket </t>
  </si>
  <si>
    <t xml:space="preserve">Non-market production is not accounted for in Market production of services (SNI G45-T98). </t>
  </si>
  <si>
    <t>**Uppgifterna avseende 2016 är preliminära.</t>
  </si>
  <si>
    <t>The figures for 2016 are preliminary.</t>
  </si>
  <si>
    <t xml:space="preserve">*Offentliga myndigheter samt hushållens icke-vinstdrivande organisationer redovisas som en egen post och ingår ej i Marknadsproduktion, tjänster (SNI G45-T98).  </t>
  </si>
  <si>
    <r>
      <t xml:space="preserve">Totalt, </t>
    </r>
    <r>
      <rPr>
        <i/>
        <sz val="12"/>
        <rFont val="Times New Roman"/>
        <family val="1"/>
      </rPr>
      <t>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</si>
</sst>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3" fontId="3" fillId="0" borderId="0" xfId="0" applyNumberFormat="1" applyFont="1" applyBorder="1"/>
    <xf numFmtId="4" fontId="3" fillId="0" borderId="0" xfId="0" applyNumberFormat="1" applyFont="1" applyBorder="1"/>
    <xf numFmtId="0" fontId="3" fillId="0" borderId="0" xfId="1" applyFont="1" applyBorder="1"/>
    <xf numFmtId="4" fontId="3" fillId="0" borderId="0" xfId="1" applyNumberFormat="1" applyFont="1" applyBorder="1"/>
    <xf numFmtId="0" fontId="3" fillId="0" borderId="0" xfId="0" applyFont="1" applyFill="1" applyBorder="1"/>
    <xf numFmtId="0" fontId="4" fillId="0" borderId="0" xfId="0" applyFont="1" applyFill="1" applyBorder="1"/>
    <xf numFmtId="3" fontId="3" fillId="0" borderId="0" xfId="1" applyNumberFormat="1" applyFont="1" applyBorder="1"/>
    <xf numFmtId="0" fontId="2" fillId="0" borderId="0" xfId="0" applyFont="1" applyFill="1" applyBorder="1"/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3" fillId="0" borderId="0" xfId="1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7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/>
    </xf>
    <xf numFmtId="49" fontId="3" fillId="0" borderId="1" xfId="1" applyNumberFormat="1" applyFont="1" applyBorder="1" applyAlignment="1">
      <alignment horizontal="left" vertical="top" wrapText="1"/>
    </xf>
    <xf numFmtId="0" fontId="3" fillId="0" borderId="1" xfId="0" applyFont="1" applyBorder="1"/>
    <xf numFmtId="4" fontId="3" fillId="0" borderId="1" xfId="0" applyNumberFormat="1" applyFont="1" applyBorder="1"/>
    <xf numFmtId="0" fontId="4" fillId="0" borderId="1" xfId="2" applyFont="1" applyBorder="1"/>
    <xf numFmtId="0" fontId="6" fillId="0" borderId="1" xfId="0" applyFont="1" applyFill="1" applyBorder="1" applyAlignment="1">
      <alignment horizontal="left" vertical="top"/>
    </xf>
    <xf numFmtId="0" fontId="4" fillId="0" borderId="1" xfId="0" applyFont="1" applyBorder="1"/>
    <xf numFmtId="4" fontId="3" fillId="0" borderId="1" xfId="2" applyNumberFormat="1" applyFont="1" applyBorder="1"/>
    <xf numFmtId="0" fontId="3" fillId="0" borderId="1" xfId="1" applyFont="1" applyBorder="1"/>
    <xf numFmtId="49" fontId="3" fillId="0" borderId="1" xfId="0" applyNumberFormat="1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/>
    </xf>
  </cellXfs>
  <cellStyles count="3">
    <cellStyle name="Normal" xfId="0" builtinId="0"/>
    <cellStyle name="Normal 3" xfId="2" xr:uid="{22EB5F76-F6F3-C448-B57F-7726006F4124}"/>
    <cellStyle name="Normal 6" xfId="1" xr:uid="{7D956BEC-7DC2-004F-A834-05D4779FC5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126</xdr:row>
      <xdr:rowOff>0</xdr:rowOff>
    </xdr:from>
    <xdr:to>
      <xdr:col>1</xdr:col>
      <xdr:colOff>965200</xdr:colOff>
      <xdr:row>127</xdr:row>
      <xdr:rowOff>25400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CD5469D9-48F7-8F41-BA6C-2F03DEF64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56600"/>
          <a:ext cx="16256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1F20F-B112-A540-BA8E-5F13F810AF54}">
  <sheetPr>
    <pageSetUpPr fitToPage="1"/>
  </sheetPr>
  <dimension ref="A1:AA210"/>
  <sheetViews>
    <sheetView tabSelected="1" workbookViewId="0">
      <selection sqref="A1:T1"/>
    </sheetView>
  </sheetViews>
  <sheetFormatPr baseColWidth="10" defaultRowHeight="16" x14ac:dyDescent="0.2"/>
  <cols>
    <col min="1" max="1" width="5.83203125" style="1" customWidth="1"/>
    <col min="2" max="2" width="12.83203125" style="13" customWidth="1"/>
    <col min="3" max="3" width="43.1640625" style="1" customWidth="1"/>
    <col min="4" max="256" width="8.83203125" style="1" customWidth="1"/>
    <col min="257" max="257" width="8" style="1" customWidth="1"/>
    <col min="258" max="258" width="15.83203125" style="1" customWidth="1"/>
    <col min="259" max="259" width="39.83203125" style="1" customWidth="1"/>
    <col min="260" max="260" width="9.1640625" style="1" customWidth="1"/>
    <col min="261" max="261" width="10" style="1" customWidth="1"/>
    <col min="262" max="262" width="8.5" style="1" customWidth="1"/>
    <col min="263" max="263" width="9.1640625" style="1" customWidth="1"/>
    <col min="264" max="264" width="11" style="1" customWidth="1"/>
    <col min="265" max="265" width="10.83203125" style="1"/>
    <col min="266" max="266" width="10.33203125" style="1" customWidth="1"/>
    <col min="267" max="267" width="10.1640625" style="1" customWidth="1"/>
    <col min="268" max="275" width="8.83203125" style="1" customWidth="1"/>
    <col min="276" max="276" width="9.5" style="1" customWidth="1"/>
    <col min="277" max="512" width="8.83203125" style="1" customWidth="1"/>
    <col min="513" max="513" width="8" style="1" customWidth="1"/>
    <col min="514" max="514" width="15.83203125" style="1" customWidth="1"/>
    <col min="515" max="515" width="39.83203125" style="1" customWidth="1"/>
    <col min="516" max="516" width="9.1640625" style="1" customWidth="1"/>
    <col min="517" max="517" width="10" style="1" customWidth="1"/>
    <col min="518" max="518" width="8.5" style="1" customWidth="1"/>
    <col min="519" max="519" width="9.1640625" style="1" customWidth="1"/>
    <col min="520" max="520" width="11" style="1" customWidth="1"/>
    <col min="521" max="521" width="10.83203125" style="1"/>
    <col min="522" max="522" width="10.33203125" style="1" customWidth="1"/>
    <col min="523" max="523" width="10.1640625" style="1" customWidth="1"/>
    <col min="524" max="531" width="8.83203125" style="1" customWidth="1"/>
    <col min="532" max="532" width="9.5" style="1" customWidth="1"/>
    <col min="533" max="768" width="8.83203125" style="1" customWidth="1"/>
    <col min="769" max="769" width="8" style="1" customWidth="1"/>
    <col min="770" max="770" width="15.83203125" style="1" customWidth="1"/>
    <col min="771" max="771" width="39.83203125" style="1" customWidth="1"/>
    <col min="772" max="772" width="9.1640625" style="1" customWidth="1"/>
    <col min="773" max="773" width="10" style="1" customWidth="1"/>
    <col min="774" max="774" width="8.5" style="1" customWidth="1"/>
    <col min="775" max="775" width="9.1640625" style="1" customWidth="1"/>
    <col min="776" max="776" width="11" style="1" customWidth="1"/>
    <col min="777" max="777" width="10.83203125" style="1"/>
    <col min="778" max="778" width="10.33203125" style="1" customWidth="1"/>
    <col min="779" max="779" width="10.1640625" style="1" customWidth="1"/>
    <col min="780" max="787" width="8.83203125" style="1" customWidth="1"/>
    <col min="788" max="788" width="9.5" style="1" customWidth="1"/>
    <col min="789" max="1024" width="8.83203125" style="1" customWidth="1"/>
    <col min="1025" max="1025" width="8" style="1" customWidth="1"/>
    <col min="1026" max="1026" width="15.83203125" style="1" customWidth="1"/>
    <col min="1027" max="1027" width="39.83203125" style="1" customWidth="1"/>
    <col min="1028" max="1028" width="9.1640625" style="1" customWidth="1"/>
    <col min="1029" max="1029" width="10" style="1" customWidth="1"/>
    <col min="1030" max="1030" width="8.5" style="1" customWidth="1"/>
    <col min="1031" max="1031" width="9.1640625" style="1" customWidth="1"/>
    <col min="1032" max="1032" width="11" style="1" customWidth="1"/>
    <col min="1033" max="1033" width="10.83203125" style="1"/>
    <col min="1034" max="1034" width="10.33203125" style="1" customWidth="1"/>
    <col min="1035" max="1035" width="10.1640625" style="1" customWidth="1"/>
    <col min="1036" max="1043" width="8.83203125" style="1" customWidth="1"/>
    <col min="1044" max="1044" width="9.5" style="1" customWidth="1"/>
    <col min="1045" max="1280" width="8.83203125" style="1" customWidth="1"/>
    <col min="1281" max="1281" width="8" style="1" customWidth="1"/>
    <col min="1282" max="1282" width="15.83203125" style="1" customWidth="1"/>
    <col min="1283" max="1283" width="39.83203125" style="1" customWidth="1"/>
    <col min="1284" max="1284" width="9.1640625" style="1" customWidth="1"/>
    <col min="1285" max="1285" width="10" style="1" customWidth="1"/>
    <col min="1286" max="1286" width="8.5" style="1" customWidth="1"/>
    <col min="1287" max="1287" width="9.1640625" style="1" customWidth="1"/>
    <col min="1288" max="1288" width="11" style="1" customWidth="1"/>
    <col min="1289" max="1289" width="10.83203125" style="1"/>
    <col min="1290" max="1290" width="10.33203125" style="1" customWidth="1"/>
    <col min="1291" max="1291" width="10.1640625" style="1" customWidth="1"/>
    <col min="1292" max="1299" width="8.83203125" style="1" customWidth="1"/>
    <col min="1300" max="1300" width="9.5" style="1" customWidth="1"/>
    <col min="1301" max="1536" width="8.83203125" style="1" customWidth="1"/>
    <col min="1537" max="1537" width="8" style="1" customWidth="1"/>
    <col min="1538" max="1538" width="15.83203125" style="1" customWidth="1"/>
    <col min="1539" max="1539" width="39.83203125" style="1" customWidth="1"/>
    <col min="1540" max="1540" width="9.1640625" style="1" customWidth="1"/>
    <col min="1541" max="1541" width="10" style="1" customWidth="1"/>
    <col min="1542" max="1542" width="8.5" style="1" customWidth="1"/>
    <col min="1543" max="1543" width="9.1640625" style="1" customWidth="1"/>
    <col min="1544" max="1544" width="11" style="1" customWidth="1"/>
    <col min="1545" max="1545" width="10.83203125" style="1"/>
    <col min="1546" max="1546" width="10.33203125" style="1" customWidth="1"/>
    <col min="1547" max="1547" width="10.1640625" style="1" customWidth="1"/>
    <col min="1548" max="1555" width="8.83203125" style="1" customWidth="1"/>
    <col min="1556" max="1556" width="9.5" style="1" customWidth="1"/>
    <col min="1557" max="1792" width="8.83203125" style="1" customWidth="1"/>
    <col min="1793" max="1793" width="8" style="1" customWidth="1"/>
    <col min="1794" max="1794" width="15.83203125" style="1" customWidth="1"/>
    <col min="1795" max="1795" width="39.83203125" style="1" customWidth="1"/>
    <col min="1796" max="1796" width="9.1640625" style="1" customWidth="1"/>
    <col min="1797" max="1797" width="10" style="1" customWidth="1"/>
    <col min="1798" max="1798" width="8.5" style="1" customWidth="1"/>
    <col min="1799" max="1799" width="9.1640625" style="1" customWidth="1"/>
    <col min="1800" max="1800" width="11" style="1" customWidth="1"/>
    <col min="1801" max="1801" width="10.83203125" style="1"/>
    <col min="1802" max="1802" width="10.33203125" style="1" customWidth="1"/>
    <col min="1803" max="1803" width="10.1640625" style="1" customWidth="1"/>
    <col min="1804" max="1811" width="8.83203125" style="1" customWidth="1"/>
    <col min="1812" max="1812" width="9.5" style="1" customWidth="1"/>
    <col min="1813" max="2048" width="8.83203125" style="1" customWidth="1"/>
    <col min="2049" max="2049" width="8" style="1" customWidth="1"/>
    <col min="2050" max="2050" width="15.83203125" style="1" customWidth="1"/>
    <col min="2051" max="2051" width="39.83203125" style="1" customWidth="1"/>
    <col min="2052" max="2052" width="9.1640625" style="1" customWidth="1"/>
    <col min="2053" max="2053" width="10" style="1" customWidth="1"/>
    <col min="2054" max="2054" width="8.5" style="1" customWidth="1"/>
    <col min="2055" max="2055" width="9.1640625" style="1" customWidth="1"/>
    <col min="2056" max="2056" width="11" style="1" customWidth="1"/>
    <col min="2057" max="2057" width="10.83203125" style="1"/>
    <col min="2058" max="2058" width="10.33203125" style="1" customWidth="1"/>
    <col min="2059" max="2059" width="10.1640625" style="1" customWidth="1"/>
    <col min="2060" max="2067" width="8.83203125" style="1" customWidth="1"/>
    <col min="2068" max="2068" width="9.5" style="1" customWidth="1"/>
    <col min="2069" max="2304" width="8.83203125" style="1" customWidth="1"/>
    <col min="2305" max="2305" width="8" style="1" customWidth="1"/>
    <col min="2306" max="2306" width="15.83203125" style="1" customWidth="1"/>
    <col min="2307" max="2307" width="39.83203125" style="1" customWidth="1"/>
    <col min="2308" max="2308" width="9.1640625" style="1" customWidth="1"/>
    <col min="2309" max="2309" width="10" style="1" customWidth="1"/>
    <col min="2310" max="2310" width="8.5" style="1" customWidth="1"/>
    <col min="2311" max="2311" width="9.1640625" style="1" customWidth="1"/>
    <col min="2312" max="2312" width="11" style="1" customWidth="1"/>
    <col min="2313" max="2313" width="10.83203125" style="1"/>
    <col min="2314" max="2314" width="10.33203125" style="1" customWidth="1"/>
    <col min="2315" max="2315" width="10.1640625" style="1" customWidth="1"/>
    <col min="2316" max="2323" width="8.83203125" style="1" customWidth="1"/>
    <col min="2324" max="2324" width="9.5" style="1" customWidth="1"/>
    <col min="2325" max="2560" width="8.83203125" style="1" customWidth="1"/>
    <col min="2561" max="2561" width="8" style="1" customWidth="1"/>
    <col min="2562" max="2562" width="15.83203125" style="1" customWidth="1"/>
    <col min="2563" max="2563" width="39.83203125" style="1" customWidth="1"/>
    <col min="2564" max="2564" width="9.1640625" style="1" customWidth="1"/>
    <col min="2565" max="2565" width="10" style="1" customWidth="1"/>
    <col min="2566" max="2566" width="8.5" style="1" customWidth="1"/>
    <col min="2567" max="2567" width="9.1640625" style="1" customWidth="1"/>
    <col min="2568" max="2568" width="11" style="1" customWidth="1"/>
    <col min="2569" max="2569" width="10.83203125" style="1"/>
    <col min="2570" max="2570" width="10.33203125" style="1" customWidth="1"/>
    <col min="2571" max="2571" width="10.1640625" style="1" customWidth="1"/>
    <col min="2572" max="2579" width="8.83203125" style="1" customWidth="1"/>
    <col min="2580" max="2580" width="9.5" style="1" customWidth="1"/>
    <col min="2581" max="2816" width="8.83203125" style="1" customWidth="1"/>
    <col min="2817" max="2817" width="8" style="1" customWidth="1"/>
    <col min="2818" max="2818" width="15.83203125" style="1" customWidth="1"/>
    <col min="2819" max="2819" width="39.83203125" style="1" customWidth="1"/>
    <col min="2820" max="2820" width="9.1640625" style="1" customWidth="1"/>
    <col min="2821" max="2821" width="10" style="1" customWidth="1"/>
    <col min="2822" max="2822" width="8.5" style="1" customWidth="1"/>
    <col min="2823" max="2823" width="9.1640625" style="1" customWidth="1"/>
    <col min="2824" max="2824" width="11" style="1" customWidth="1"/>
    <col min="2825" max="2825" width="10.83203125" style="1"/>
    <col min="2826" max="2826" width="10.33203125" style="1" customWidth="1"/>
    <col min="2827" max="2827" width="10.1640625" style="1" customWidth="1"/>
    <col min="2828" max="2835" width="8.83203125" style="1" customWidth="1"/>
    <col min="2836" max="2836" width="9.5" style="1" customWidth="1"/>
    <col min="2837" max="3072" width="8.83203125" style="1" customWidth="1"/>
    <col min="3073" max="3073" width="8" style="1" customWidth="1"/>
    <col min="3074" max="3074" width="15.83203125" style="1" customWidth="1"/>
    <col min="3075" max="3075" width="39.83203125" style="1" customWidth="1"/>
    <col min="3076" max="3076" width="9.1640625" style="1" customWidth="1"/>
    <col min="3077" max="3077" width="10" style="1" customWidth="1"/>
    <col min="3078" max="3078" width="8.5" style="1" customWidth="1"/>
    <col min="3079" max="3079" width="9.1640625" style="1" customWidth="1"/>
    <col min="3080" max="3080" width="11" style="1" customWidth="1"/>
    <col min="3081" max="3081" width="10.83203125" style="1"/>
    <col min="3082" max="3082" width="10.33203125" style="1" customWidth="1"/>
    <col min="3083" max="3083" width="10.1640625" style="1" customWidth="1"/>
    <col min="3084" max="3091" width="8.83203125" style="1" customWidth="1"/>
    <col min="3092" max="3092" width="9.5" style="1" customWidth="1"/>
    <col min="3093" max="3328" width="8.83203125" style="1" customWidth="1"/>
    <col min="3329" max="3329" width="8" style="1" customWidth="1"/>
    <col min="3330" max="3330" width="15.83203125" style="1" customWidth="1"/>
    <col min="3331" max="3331" width="39.83203125" style="1" customWidth="1"/>
    <col min="3332" max="3332" width="9.1640625" style="1" customWidth="1"/>
    <col min="3333" max="3333" width="10" style="1" customWidth="1"/>
    <col min="3334" max="3334" width="8.5" style="1" customWidth="1"/>
    <col min="3335" max="3335" width="9.1640625" style="1" customWidth="1"/>
    <col min="3336" max="3336" width="11" style="1" customWidth="1"/>
    <col min="3337" max="3337" width="10.83203125" style="1"/>
    <col min="3338" max="3338" width="10.33203125" style="1" customWidth="1"/>
    <col min="3339" max="3339" width="10.1640625" style="1" customWidth="1"/>
    <col min="3340" max="3347" width="8.83203125" style="1" customWidth="1"/>
    <col min="3348" max="3348" width="9.5" style="1" customWidth="1"/>
    <col min="3349" max="3584" width="8.83203125" style="1" customWidth="1"/>
    <col min="3585" max="3585" width="8" style="1" customWidth="1"/>
    <col min="3586" max="3586" width="15.83203125" style="1" customWidth="1"/>
    <col min="3587" max="3587" width="39.83203125" style="1" customWidth="1"/>
    <col min="3588" max="3588" width="9.1640625" style="1" customWidth="1"/>
    <col min="3589" max="3589" width="10" style="1" customWidth="1"/>
    <col min="3590" max="3590" width="8.5" style="1" customWidth="1"/>
    <col min="3591" max="3591" width="9.1640625" style="1" customWidth="1"/>
    <col min="3592" max="3592" width="11" style="1" customWidth="1"/>
    <col min="3593" max="3593" width="10.83203125" style="1"/>
    <col min="3594" max="3594" width="10.33203125" style="1" customWidth="1"/>
    <col min="3595" max="3595" width="10.1640625" style="1" customWidth="1"/>
    <col min="3596" max="3603" width="8.83203125" style="1" customWidth="1"/>
    <col min="3604" max="3604" width="9.5" style="1" customWidth="1"/>
    <col min="3605" max="3840" width="8.83203125" style="1" customWidth="1"/>
    <col min="3841" max="3841" width="8" style="1" customWidth="1"/>
    <col min="3842" max="3842" width="15.83203125" style="1" customWidth="1"/>
    <col min="3843" max="3843" width="39.83203125" style="1" customWidth="1"/>
    <col min="3844" max="3844" width="9.1640625" style="1" customWidth="1"/>
    <col min="3845" max="3845" width="10" style="1" customWidth="1"/>
    <col min="3846" max="3846" width="8.5" style="1" customWidth="1"/>
    <col min="3847" max="3847" width="9.1640625" style="1" customWidth="1"/>
    <col min="3848" max="3848" width="11" style="1" customWidth="1"/>
    <col min="3849" max="3849" width="10.83203125" style="1"/>
    <col min="3850" max="3850" width="10.33203125" style="1" customWidth="1"/>
    <col min="3851" max="3851" width="10.1640625" style="1" customWidth="1"/>
    <col min="3852" max="3859" width="8.83203125" style="1" customWidth="1"/>
    <col min="3860" max="3860" width="9.5" style="1" customWidth="1"/>
    <col min="3861" max="4096" width="8.83203125" style="1" customWidth="1"/>
    <col min="4097" max="4097" width="8" style="1" customWidth="1"/>
    <col min="4098" max="4098" width="15.83203125" style="1" customWidth="1"/>
    <col min="4099" max="4099" width="39.83203125" style="1" customWidth="1"/>
    <col min="4100" max="4100" width="9.1640625" style="1" customWidth="1"/>
    <col min="4101" max="4101" width="10" style="1" customWidth="1"/>
    <col min="4102" max="4102" width="8.5" style="1" customWidth="1"/>
    <col min="4103" max="4103" width="9.1640625" style="1" customWidth="1"/>
    <col min="4104" max="4104" width="11" style="1" customWidth="1"/>
    <col min="4105" max="4105" width="10.83203125" style="1"/>
    <col min="4106" max="4106" width="10.33203125" style="1" customWidth="1"/>
    <col min="4107" max="4107" width="10.1640625" style="1" customWidth="1"/>
    <col min="4108" max="4115" width="8.83203125" style="1" customWidth="1"/>
    <col min="4116" max="4116" width="9.5" style="1" customWidth="1"/>
    <col min="4117" max="4352" width="8.83203125" style="1" customWidth="1"/>
    <col min="4353" max="4353" width="8" style="1" customWidth="1"/>
    <col min="4354" max="4354" width="15.83203125" style="1" customWidth="1"/>
    <col min="4355" max="4355" width="39.83203125" style="1" customWidth="1"/>
    <col min="4356" max="4356" width="9.1640625" style="1" customWidth="1"/>
    <col min="4357" max="4357" width="10" style="1" customWidth="1"/>
    <col min="4358" max="4358" width="8.5" style="1" customWidth="1"/>
    <col min="4359" max="4359" width="9.1640625" style="1" customWidth="1"/>
    <col min="4360" max="4360" width="11" style="1" customWidth="1"/>
    <col min="4361" max="4361" width="10.83203125" style="1"/>
    <col min="4362" max="4362" width="10.33203125" style="1" customWidth="1"/>
    <col min="4363" max="4363" width="10.1640625" style="1" customWidth="1"/>
    <col min="4364" max="4371" width="8.83203125" style="1" customWidth="1"/>
    <col min="4372" max="4372" width="9.5" style="1" customWidth="1"/>
    <col min="4373" max="4608" width="8.83203125" style="1" customWidth="1"/>
    <col min="4609" max="4609" width="8" style="1" customWidth="1"/>
    <col min="4610" max="4610" width="15.83203125" style="1" customWidth="1"/>
    <col min="4611" max="4611" width="39.83203125" style="1" customWidth="1"/>
    <col min="4612" max="4612" width="9.1640625" style="1" customWidth="1"/>
    <col min="4613" max="4613" width="10" style="1" customWidth="1"/>
    <col min="4614" max="4614" width="8.5" style="1" customWidth="1"/>
    <col min="4615" max="4615" width="9.1640625" style="1" customWidth="1"/>
    <col min="4616" max="4616" width="11" style="1" customWidth="1"/>
    <col min="4617" max="4617" width="10.83203125" style="1"/>
    <col min="4618" max="4618" width="10.33203125" style="1" customWidth="1"/>
    <col min="4619" max="4619" width="10.1640625" style="1" customWidth="1"/>
    <col min="4620" max="4627" width="8.83203125" style="1" customWidth="1"/>
    <col min="4628" max="4628" width="9.5" style="1" customWidth="1"/>
    <col min="4629" max="4864" width="8.83203125" style="1" customWidth="1"/>
    <col min="4865" max="4865" width="8" style="1" customWidth="1"/>
    <col min="4866" max="4866" width="15.83203125" style="1" customWidth="1"/>
    <col min="4867" max="4867" width="39.83203125" style="1" customWidth="1"/>
    <col min="4868" max="4868" width="9.1640625" style="1" customWidth="1"/>
    <col min="4869" max="4869" width="10" style="1" customWidth="1"/>
    <col min="4870" max="4870" width="8.5" style="1" customWidth="1"/>
    <col min="4871" max="4871" width="9.1640625" style="1" customWidth="1"/>
    <col min="4872" max="4872" width="11" style="1" customWidth="1"/>
    <col min="4873" max="4873" width="10.83203125" style="1"/>
    <col min="4874" max="4874" width="10.33203125" style="1" customWidth="1"/>
    <col min="4875" max="4875" width="10.1640625" style="1" customWidth="1"/>
    <col min="4876" max="4883" width="8.83203125" style="1" customWidth="1"/>
    <col min="4884" max="4884" width="9.5" style="1" customWidth="1"/>
    <col min="4885" max="5120" width="8.83203125" style="1" customWidth="1"/>
    <col min="5121" max="5121" width="8" style="1" customWidth="1"/>
    <col min="5122" max="5122" width="15.83203125" style="1" customWidth="1"/>
    <col min="5123" max="5123" width="39.83203125" style="1" customWidth="1"/>
    <col min="5124" max="5124" width="9.1640625" style="1" customWidth="1"/>
    <col min="5125" max="5125" width="10" style="1" customWidth="1"/>
    <col min="5126" max="5126" width="8.5" style="1" customWidth="1"/>
    <col min="5127" max="5127" width="9.1640625" style="1" customWidth="1"/>
    <col min="5128" max="5128" width="11" style="1" customWidth="1"/>
    <col min="5129" max="5129" width="10.83203125" style="1"/>
    <col min="5130" max="5130" width="10.33203125" style="1" customWidth="1"/>
    <col min="5131" max="5131" width="10.1640625" style="1" customWidth="1"/>
    <col min="5132" max="5139" width="8.83203125" style="1" customWidth="1"/>
    <col min="5140" max="5140" width="9.5" style="1" customWidth="1"/>
    <col min="5141" max="5376" width="8.83203125" style="1" customWidth="1"/>
    <col min="5377" max="5377" width="8" style="1" customWidth="1"/>
    <col min="5378" max="5378" width="15.83203125" style="1" customWidth="1"/>
    <col min="5379" max="5379" width="39.83203125" style="1" customWidth="1"/>
    <col min="5380" max="5380" width="9.1640625" style="1" customWidth="1"/>
    <col min="5381" max="5381" width="10" style="1" customWidth="1"/>
    <col min="5382" max="5382" width="8.5" style="1" customWidth="1"/>
    <col min="5383" max="5383" width="9.1640625" style="1" customWidth="1"/>
    <col min="5384" max="5384" width="11" style="1" customWidth="1"/>
    <col min="5385" max="5385" width="10.83203125" style="1"/>
    <col min="5386" max="5386" width="10.33203125" style="1" customWidth="1"/>
    <col min="5387" max="5387" width="10.1640625" style="1" customWidth="1"/>
    <col min="5388" max="5395" width="8.83203125" style="1" customWidth="1"/>
    <col min="5396" max="5396" width="9.5" style="1" customWidth="1"/>
    <col min="5397" max="5632" width="8.83203125" style="1" customWidth="1"/>
    <col min="5633" max="5633" width="8" style="1" customWidth="1"/>
    <col min="5634" max="5634" width="15.83203125" style="1" customWidth="1"/>
    <col min="5635" max="5635" width="39.83203125" style="1" customWidth="1"/>
    <col min="5636" max="5636" width="9.1640625" style="1" customWidth="1"/>
    <col min="5637" max="5637" width="10" style="1" customWidth="1"/>
    <col min="5638" max="5638" width="8.5" style="1" customWidth="1"/>
    <col min="5639" max="5639" width="9.1640625" style="1" customWidth="1"/>
    <col min="5640" max="5640" width="11" style="1" customWidth="1"/>
    <col min="5641" max="5641" width="10.83203125" style="1"/>
    <col min="5642" max="5642" width="10.33203125" style="1" customWidth="1"/>
    <col min="5643" max="5643" width="10.1640625" style="1" customWidth="1"/>
    <col min="5644" max="5651" width="8.83203125" style="1" customWidth="1"/>
    <col min="5652" max="5652" width="9.5" style="1" customWidth="1"/>
    <col min="5653" max="5888" width="8.83203125" style="1" customWidth="1"/>
    <col min="5889" max="5889" width="8" style="1" customWidth="1"/>
    <col min="5890" max="5890" width="15.83203125" style="1" customWidth="1"/>
    <col min="5891" max="5891" width="39.83203125" style="1" customWidth="1"/>
    <col min="5892" max="5892" width="9.1640625" style="1" customWidth="1"/>
    <col min="5893" max="5893" width="10" style="1" customWidth="1"/>
    <col min="5894" max="5894" width="8.5" style="1" customWidth="1"/>
    <col min="5895" max="5895" width="9.1640625" style="1" customWidth="1"/>
    <col min="5896" max="5896" width="11" style="1" customWidth="1"/>
    <col min="5897" max="5897" width="10.83203125" style="1"/>
    <col min="5898" max="5898" width="10.33203125" style="1" customWidth="1"/>
    <col min="5899" max="5899" width="10.1640625" style="1" customWidth="1"/>
    <col min="5900" max="5907" width="8.83203125" style="1" customWidth="1"/>
    <col min="5908" max="5908" width="9.5" style="1" customWidth="1"/>
    <col min="5909" max="6144" width="8.83203125" style="1" customWidth="1"/>
    <col min="6145" max="6145" width="8" style="1" customWidth="1"/>
    <col min="6146" max="6146" width="15.83203125" style="1" customWidth="1"/>
    <col min="6147" max="6147" width="39.83203125" style="1" customWidth="1"/>
    <col min="6148" max="6148" width="9.1640625" style="1" customWidth="1"/>
    <col min="6149" max="6149" width="10" style="1" customWidth="1"/>
    <col min="6150" max="6150" width="8.5" style="1" customWidth="1"/>
    <col min="6151" max="6151" width="9.1640625" style="1" customWidth="1"/>
    <col min="6152" max="6152" width="11" style="1" customWidth="1"/>
    <col min="6153" max="6153" width="10.83203125" style="1"/>
    <col min="6154" max="6154" width="10.33203125" style="1" customWidth="1"/>
    <col min="6155" max="6155" width="10.1640625" style="1" customWidth="1"/>
    <col min="6156" max="6163" width="8.83203125" style="1" customWidth="1"/>
    <col min="6164" max="6164" width="9.5" style="1" customWidth="1"/>
    <col min="6165" max="6400" width="8.83203125" style="1" customWidth="1"/>
    <col min="6401" max="6401" width="8" style="1" customWidth="1"/>
    <col min="6402" max="6402" width="15.83203125" style="1" customWidth="1"/>
    <col min="6403" max="6403" width="39.83203125" style="1" customWidth="1"/>
    <col min="6404" max="6404" width="9.1640625" style="1" customWidth="1"/>
    <col min="6405" max="6405" width="10" style="1" customWidth="1"/>
    <col min="6406" max="6406" width="8.5" style="1" customWidth="1"/>
    <col min="6407" max="6407" width="9.1640625" style="1" customWidth="1"/>
    <col min="6408" max="6408" width="11" style="1" customWidth="1"/>
    <col min="6409" max="6409" width="10.83203125" style="1"/>
    <col min="6410" max="6410" width="10.33203125" style="1" customWidth="1"/>
    <col min="6411" max="6411" width="10.1640625" style="1" customWidth="1"/>
    <col min="6412" max="6419" width="8.83203125" style="1" customWidth="1"/>
    <col min="6420" max="6420" width="9.5" style="1" customWidth="1"/>
    <col min="6421" max="6656" width="8.83203125" style="1" customWidth="1"/>
    <col min="6657" max="6657" width="8" style="1" customWidth="1"/>
    <col min="6658" max="6658" width="15.83203125" style="1" customWidth="1"/>
    <col min="6659" max="6659" width="39.83203125" style="1" customWidth="1"/>
    <col min="6660" max="6660" width="9.1640625" style="1" customWidth="1"/>
    <col min="6661" max="6661" width="10" style="1" customWidth="1"/>
    <col min="6662" max="6662" width="8.5" style="1" customWidth="1"/>
    <col min="6663" max="6663" width="9.1640625" style="1" customWidth="1"/>
    <col min="6664" max="6664" width="11" style="1" customWidth="1"/>
    <col min="6665" max="6665" width="10.83203125" style="1"/>
    <col min="6666" max="6666" width="10.33203125" style="1" customWidth="1"/>
    <col min="6667" max="6667" width="10.1640625" style="1" customWidth="1"/>
    <col min="6668" max="6675" width="8.83203125" style="1" customWidth="1"/>
    <col min="6676" max="6676" width="9.5" style="1" customWidth="1"/>
    <col min="6677" max="6912" width="8.83203125" style="1" customWidth="1"/>
    <col min="6913" max="6913" width="8" style="1" customWidth="1"/>
    <col min="6914" max="6914" width="15.83203125" style="1" customWidth="1"/>
    <col min="6915" max="6915" width="39.83203125" style="1" customWidth="1"/>
    <col min="6916" max="6916" width="9.1640625" style="1" customWidth="1"/>
    <col min="6917" max="6917" width="10" style="1" customWidth="1"/>
    <col min="6918" max="6918" width="8.5" style="1" customWidth="1"/>
    <col min="6919" max="6919" width="9.1640625" style="1" customWidth="1"/>
    <col min="6920" max="6920" width="11" style="1" customWidth="1"/>
    <col min="6921" max="6921" width="10.83203125" style="1"/>
    <col min="6922" max="6922" width="10.33203125" style="1" customWidth="1"/>
    <col min="6923" max="6923" width="10.1640625" style="1" customWidth="1"/>
    <col min="6924" max="6931" width="8.83203125" style="1" customWidth="1"/>
    <col min="6932" max="6932" width="9.5" style="1" customWidth="1"/>
    <col min="6933" max="7168" width="8.83203125" style="1" customWidth="1"/>
    <col min="7169" max="7169" width="8" style="1" customWidth="1"/>
    <col min="7170" max="7170" width="15.83203125" style="1" customWidth="1"/>
    <col min="7171" max="7171" width="39.83203125" style="1" customWidth="1"/>
    <col min="7172" max="7172" width="9.1640625" style="1" customWidth="1"/>
    <col min="7173" max="7173" width="10" style="1" customWidth="1"/>
    <col min="7174" max="7174" width="8.5" style="1" customWidth="1"/>
    <col min="7175" max="7175" width="9.1640625" style="1" customWidth="1"/>
    <col min="7176" max="7176" width="11" style="1" customWidth="1"/>
    <col min="7177" max="7177" width="10.83203125" style="1"/>
    <col min="7178" max="7178" width="10.33203125" style="1" customWidth="1"/>
    <col min="7179" max="7179" width="10.1640625" style="1" customWidth="1"/>
    <col min="7180" max="7187" width="8.83203125" style="1" customWidth="1"/>
    <col min="7188" max="7188" width="9.5" style="1" customWidth="1"/>
    <col min="7189" max="7424" width="8.83203125" style="1" customWidth="1"/>
    <col min="7425" max="7425" width="8" style="1" customWidth="1"/>
    <col min="7426" max="7426" width="15.83203125" style="1" customWidth="1"/>
    <col min="7427" max="7427" width="39.83203125" style="1" customWidth="1"/>
    <col min="7428" max="7428" width="9.1640625" style="1" customWidth="1"/>
    <col min="7429" max="7429" width="10" style="1" customWidth="1"/>
    <col min="7430" max="7430" width="8.5" style="1" customWidth="1"/>
    <col min="7431" max="7431" width="9.1640625" style="1" customWidth="1"/>
    <col min="7432" max="7432" width="11" style="1" customWidth="1"/>
    <col min="7433" max="7433" width="10.83203125" style="1"/>
    <col min="7434" max="7434" width="10.33203125" style="1" customWidth="1"/>
    <col min="7435" max="7435" width="10.1640625" style="1" customWidth="1"/>
    <col min="7436" max="7443" width="8.83203125" style="1" customWidth="1"/>
    <col min="7444" max="7444" width="9.5" style="1" customWidth="1"/>
    <col min="7445" max="7680" width="8.83203125" style="1" customWidth="1"/>
    <col min="7681" max="7681" width="8" style="1" customWidth="1"/>
    <col min="7682" max="7682" width="15.83203125" style="1" customWidth="1"/>
    <col min="7683" max="7683" width="39.83203125" style="1" customWidth="1"/>
    <col min="7684" max="7684" width="9.1640625" style="1" customWidth="1"/>
    <col min="7685" max="7685" width="10" style="1" customWidth="1"/>
    <col min="7686" max="7686" width="8.5" style="1" customWidth="1"/>
    <col min="7687" max="7687" width="9.1640625" style="1" customWidth="1"/>
    <col min="7688" max="7688" width="11" style="1" customWidth="1"/>
    <col min="7689" max="7689" width="10.83203125" style="1"/>
    <col min="7690" max="7690" width="10.33203125" style="1" customWidth="1"/>
    <col min="7691" max="7691" width="10.1640625" style="1" customWidth="1"/>
    <col min="7692" max="7699" width="8.83203125" style="1" customWidth="1"/>
    <col min="7700" max="7700" width="9.5" style="1" customWidth="1"/>
    <col min="7701" max="7936" width="8.83203125" style="1" customWidth="1"/>
    <col min="7937" max="7937" width="8" style="1" customWidth="1"/>
    <col min="7938" max="7938" width="15.83203125" style="1" customWidth="1"/>
    <col min="7939" max="7939" width="39.83203125" style="1" customWidth="1"/>
    <col min="7940" max="7940" width="9.1640625" style="1" customWidth="1"/>
    <col min="7941" max="7941" width="10" style="1" customWidth="1"/>
    <col min="7942" max="7942" width="8.5" style="1" customWidth="1"/>
    <col min="7943" max="7943" width="9.1640625" style="1" customWidth="1"/>
    <col min="7944" max="7944" width="11" style="1" customWidth="1"/>
    <col min="7945" max="7945" width="10.83203125" style="1"/>
    <col min="7946" max="7946" width="10.33203125" style="1" customWidth="1"/>
    <col min="7947" max="7947" width="10.1640625" style="1" customWidth="1"/>
    <col min="7948" max="7955" width="8.83203125" style="1" customWidth="1"/>
    <col min="7956" max="7956" width="9.5" style="1" customWidth="1"/>
    <col min="7957" max="8192" width="8.83203125" style="1" customWidth="1"/>
    <col min="8193" max="8193" width="8" style="1" customWidth="1"/>
    <col min="8194" max="8194" width="15.83203125" style="1" customWidth="1"/>
    <col min="8195" max="8195" width="39.83203125" style="1" customWidth="1"/>
    <col min="8196" max="8196" width="9.1640625" style="1" customWidth="1"/>
    <col min="8197" max="8197" width="10" style="1" customWidth="1"/>
    <col min="8198" max="8198" width="8.5" style="1" customWidth="1"/>
    <col min="8199" max="8199" width="9.1640625" style="1" customWidth="1"/>
    <col min="8200" max="8200" width="11" style="1" customWidth="1"/>
    <col min="8201" max="8201" width="10.83203125" style="1"/>
    <col min="8202" max="8202" width="10.33203125" style="1" customWidth="1"/>
    <col min="8203" max="8203" width="10.1640625" style="1" customWidth="1"/>
    <col min="8204" max="8211" width="8.83203125" style="1" customWidth="1"/>
    <col min="8212" max="8212" width="9.5" style="1" customWidth="1"/>
    <col min="8213" max="8448" width="8.83203125" style="1" customWidth="1"/>
    <col min="8449" max="8449" width="8" style="1" customWidth="1"/>
    <col min="8450" max="8450" width="15.83203125" style="1" customWidth="1"/>
    <col min="8451" max="8451" width="39.83203125" style="1" customWidth="1"/>
    <col min="8452" max="8452" width="9.1640625" style="1" customWidth="1"/>
    <col min="8453" max="8453" width="10" style="1" customWidth="1"/>
    <col min="8454" max="8454" width="8.5" style="1" customWidth="1"/>
    <col min="8455" max="8455" width="9.1640625" style="1" customWidth="1"/>
    <col min="8456" max="8456" width="11" style="1" customWidth="1"/>
    <col min="8457" max="8457" width="10.83203125" style="1"/>
    <col min="8458" max="8458" width="10.33203125" style="1" customWidth="1"/>
    <col min="8459" max="8459" width="10.1640625" style="1" customWidth="1"/>
    <col min="8460" max="8467" width="8.83203125" style="1" customWidth="1"/>
    <col min="8468" max="8468" width="9.5" style="1" customWidth="1"/>
    <col min="8469" max="8704" width="8.83203125" style="1" customWidth="1"/>
    <col min="8705" max="8705" width="8" style="1" customWidth="1"/>
    <col min="8706" max="8706" width="15.83203125" style="1" customWidth="1"/>
    <col min="8707" max="8707" width="39.83203125" style="1" customWidth="1"/>
    <col min="8708" max="8708" width="9.1640625" style="1" customWidth="1"/>
    <col min="8709" max="8709" width="10" style="1" customWidth="1"/>
    <col min="8710" max="8710" width="8.5" style="1" customWidth="1"/>
    <col min="8711" max="8711" width="9.1640625" style="1" customWidth="1"/>
    <col min="8712" max="8712" width="11" style="1" customWidth="1"/>
    <col min="8713" max="8713" width="10.83203125" style="1"/>
    <col min="8714" max="8714" width="10.33203125" style="1" customWidth="1"/>
    <col min="8715" max="8715" width="10.1640625" style="1" customWidth="1"/>
    <col min="8716" max="8723" width="8.83203125" style="1" customWidth="1"/>
    <col min="8724" max="8724" width="9.5" style="1" customWidth="1"/>
    <col min="8725" max="8960" width="8.83203125" style="1" customWidth="1"/>
    <col min="8961" max="8961" width="8" style="1" customWidth="1"/>
    <col min="8962" max="8962" width="15.83203125" style="1" customWidth="1"/>
    <col min="8963" max="8963" width="39.83203125" style="1" customWidth="1"/>
    <col min="8964" max="8964" width="9.1640625" style="1" customWidth="1"/>
    <col min="8965" max="8965" width="10" style="1" customWidth="1"/>
    <col min="8966" max="8966" width="8.5" style="1" customWidth="1"/>
    <col min="8967" max="8967" width="9.1640625" style="1" customWidth="1"/>
    <col min="8968" max="8968" width="11" style="1" customWidth="1"/>
    <col min="8969" max="8969" width="10.83203125" style="1"/>
    <col min="8970" max="8970" width="10.33203125" style="1" customWidth="1"/>
    <col min="8971" max="8971" width="10.1640625" style="1" customWidth="1"/>
    <col min="8972" max="8979" width="8.83203125" style="1" customWidth="1"/>
    <col min="8980" max="8980" width="9.5" style="1" customWidth="1"/>
    <col min="8981" max="9216" width="8.83203125" style="1" customWidth="1"/>
    <col min="9217" max="9217" width="8" style="1" customWidth="1"/>
    <col min="9218" max="9218" width="15.83203125" style="1" customWidth="1"/>
    <col min="9219" max="9219" width="39.83203125" style="1" customWidth="1"/>
    <col min="9220" max="9220" width="9.1640625" style="1" customWidth="1"/>
    <col min="9221" max="9221" width="10" style="1" customWidth="1"/>
    <col min="9222" max="9222" width="8.5" style="1" customWidth="1"/>
    <col min="9223" max="9223" width="9.1640625" style="1" customWidth="1"/>
    <col min="9224" max="9224" width="11" style="1" customWidth="1"/>
    <col min="9225" max="9225" width="10.83203125" style="1"/>
    <col min="9226" max="9226" width="10.33203125" style="1" customWidth="1"/>
    <col min="9227" max="9227" width="10.1640625" style="1" customWidth="1"/>
    <col min="9228" max="9235" width="8.83203125" style="1" customWidth="1"/>
    <col min="9236" max="9236" width="9.5" style="1" customWidth="1"/>
    <col min="9237" max="9472" width="8.83203125" style="1" customWidth="1"/>
    <col min="9473" max="9473" width="8" style="1" customWidth="1"/>
    <col min="9474" max="9474" width="15.83203125" style="1" customWidth="1"/>
    <col min="9475" max="9475" width="39.83203125" style="1" customWidth="1"/>
    <col min="9476" max="9476" width="9.1640625" style="1" customWidth="1"/>
    <col min="9477" max="9477" width="10" style="1" customWidth="1"/>
    <col min="9478" max="9478" width="8.5" style="1" customWidth="1"/>
    <col min="9479" max="9479" width="9.1640625" style="1" customWidth="1"/>
    <col min="9480" max="9480" width="11" style="1" customWidth="1"/>
    <col min="9481" max="9481" width="10.83203125" style="1"/>
    <col min="9482" max="9482" width="10.33203125" style="1" customWidth="1"/>
    <col min="9483" max="9483" width="10.1640625" style="1" customWidth="1"/>
    <col min="9484" max="9491" width="8.83203125" style="1" customWidth="1"/>
    <col min="9492" max="9492" width="9.5" style="1" customWidth="1"/>
    <col min="9493" max="9728" width="8.83203125" style="1" customWidth="1"/>
    <col min="9729" max="9729" width="8" style="1" customWidth="1"/>
    <col min="9730" max="9730" width="15.83203125" style="1" customWidth="1"/>
    <col min="9731" max="9731" width="39.83203125" style="1" customWidth="1"/>
    <col min="9732" max="9732" width="9.1640625" style="1" customWidth="1"/>
    <col min="9733" max="9733" width="10" style="1" customWidth="1"/>
    <col min="9734" max="9734" width="8.5" style="1" customWidth="1"/>
    <col min="9735" max="9735" width="9.1640625" style="1" customWidth="1"/>
    <col min="9736" max="9736" width="11" style="1" customWidth="1"/>
    <col min="9737" max="9737" width="10.83203125" style="1"/>
    <col min="9738" max="9738" width="10.33203125" style="1" customWidth="1"/>
    <col min="9739" max="9739" width="10.1640625" style="1" customWidth="1"/>
    <col min="9740" max="9747" width="8.83203125" style="1" customWidth="1"/>
    <col min="9748" max="9748" width="9.5" style="1" customWidth="1"/>
    <col min="9749" max="9984" width="8.83203125" style="1" customWidth="1"/>
    <col min="9985" max="9985" width="8" style="1" customWidth="1"/>
    <col min="9986" max="9986" width="15.83203125" style="1" customWidth="1"/>
    <col min="9987" max="9987" width="39.83203125" style="1" customWidth="1"/>
    <col min="9988" max="9988" width="9.1640625" style="1" customWidth="1"/>
    <col min="9989" max="9989" width="10" style="1" customWidth="1"/>
    <col min="9990" max="9990" width="8.5" style="1" customWidth="1"/>
    <col min="9991" max="9991" width="9.1640625" style="1" customWidth="1"/>
    <col min="9992" max="9992" width="11" style="1" customWidth="1"/>
    <col min="9993" max="9993" width="10.83203125" style="1"/>
    <col min="9994" max="9994" width="10.33203125" style="1" customWidth="1"/>
    <col min="9995" max="9995" width="10.1640625" style="1" customWidth="1"/>
    <col min="9996" max="10003" width="8.83203125" style="1" customWidth="1"/>
    <col min="10004" max="10004" width="9.5" style="1" customWidth="1"/>
    <col min="10005" max="10240" width="8.83203125" style="1" customWidth="1"/>
    <col min="10241" max="10241" width="8" style="1" customWidth="1"/>
    <col min="10242" max="10242" width="15.83203125" style="1" customWidth="1"/>
    <col min="10243" max="10243" width="39.83203125" style="1" customWidth="1"/>
    <col min="10244" max="10244" width="9.1640625" style="1" customWidth="1"/>
    <col min="10245" max="10245" width="10" style="1" customWidth="1"/>
    <col min="10246" max="10246" width="8.5" style="1" customWidth="1"/>
    <col min="10247" max="10247" width="9.1640625" style="1" customWidth="1"/>
    <col min="10248" max="10248" width="11" style="1" customWidth="1"/>
    <col min="10249" max="10249" width="10.83203125" style="1"/>
    <col min="10250" max="10250" width="10.33203125" style="1" customWidth="1"/>
    <col min="10251" max="10251" width="10.1640625" style="1" customWidth="1"/>
    <col min="10252" max="10259" width="8.83203125" style="1" customWidth="1"/>
    <col min="10260" max="10260" width="9.5" style="1" customWidth="1"/>
    <col min="10261" max="10496" width="8.83203125" style="1" customWidth="1"/>
    <col min="10497" max="10497" width="8" style="1" customWidth="1"/>
    <col min="10498" max="10498" width="15.83203125" style="1" customWidth="1"/>
    <col min="10499" max="10499" width="39.83203125" style="1" customWidth="1"/>
    <col min="10500" max="10500" width="9.1640625" style="1" customWidth="1"/>
    <col min="10501" max="10501" width="10" style="1" customWidth="1"/>
    <col min="10502" max="10502" width="8.5" style="1" customWidth="1"/>
    <col min="10503" max="10503" width="9.1640625" style="1" customWidth="1"/>
    <col min="10504" max="10504" width="11" style="1" customWidth="1"/>
    <col min="10505" max="10505" width="10.83203125" style="1"/>
    <col min="10506" max="10506" width="10.33203125" style="1" customWidth="1"/>
    <col min="10507" max="10507" width="10.1640625" style="1" customWidth="1"/>
    <col min="10508" max="10515" width="8.83203125" style="1" customWidth="1"/>
    <col min="10516" max="10516" width="9.5" style="1" customWidth="1"/>
    <col min="10517" max="10752" width="8.83203125" style="1" customWidth="1"/>
    <col min="10753" max="10753" width="8" style="1" customWidth="1"/>
    <col min="10754" max="10754" width="15.83203125" style="1" customWidth="1"/>
    <col min="10755" max="10755" width="39.83203125" style="1" customWidth="1"/>
    <col min="10756" max="10756" width="9.1640625" style="1" customWidth="1"/>
    <col min="10757" max="10757" width="10" style="1" customWidth="1"/>
    <col min="10758" max="10758" width="8.5" style="1" customWidth="1"/>
    <col min="10759" max="10759" width="9.1640625" style="1" customWidth="1"/>
    <col min="10760" max="10760" width="11" style="1" customWidth="1"/>
    <col min="10761" max="10761" width="10.83203125" style="1"/>
    <col min="10762" max="10762" width="10.33203125" style="1" customWidth="1"/>
    <col min="10763" max="10763" width="10.1640625" style="1" customWidth="1"/>
    <col min="10764" max="10771" width="8.83203125" style="1" customWidth="1"/>
    <col min="10772" max="10772" width="9.5" style="1" customWidth="1"/>
    <col min="10773" max="11008" width="8.83203125" style="1" customWidth="1"/>
    <col min="11009" max="11009" width="8" style="1" customWidth="1"/>
    <col min="11010" max="11010" width="15.83203125" style="1" customWidth="1"/>
    <col min="11011" max="11011" width="39.83203125" style="1" customWidth="1"/>
    <col min="11012" max="11012" width="9.1640625" style="1" customWidth="1"/>
    <col min="11013" max="11013" width="10" style="1" customWidth="1"/>
    <col min="11014" max="11014" width="8.5" style="1" customWidth="1"/>
    <col min="11015" max="11015" width="9.1640625" style="1" customWidth="1"/>
    <col min="11016" max="11016" width="11" style="1" customWidth="1"/>
    <col min="11017" max="11017" width="10.83203125" style="1"/>
    <col min="11018" max="11018" width="10.33203125" style="1" customWidth="1"/>
    <col min="11019" max="11019" width="10.1640625" style="1" customWidth="1"/>
    <col min="11020" max="11027" width="8.83203125" style="1" customWidth="1"/>
    <col min="11028" max="11028" width="9.5" style="1" customWidth="1"/>
    <col min="11029" max="11264" width="8.83203125" style="1" customWidth="1"/>
    <col min="11265" max="11265" width="8" style="1" customWidth="1"/>
    <col min="11266" max="11266" width="15.83203125" style="1" customWidth="1"/>
    <col min="11267" max="11267" width="39.83203125" style="1" customWidth="1"/>
    <col min="11268" max="11268" width="9.1640625" style="1" customWidth="1"/>
    <col min="11269" max="11269" width="10" style="1" customWidth="1"/>
    <col min="11270" max="11270" width="8.5" style="1" customWidth="1"/>
    <col min="11271" max="11271" width="9.1640625" style="1" customWidth="1"/>
    <col min="11272" max="11272" width="11" style="1" customWidth="1"/>
    <col min="11273" max="11273" width="10.83203125" style="1"/>
    <col min="11274" max="11274" width="10.33203125" style="1" customWidth="1"/>
    <col min="11275" max="11275" width="10.1640625" style="1" customWidth="1"/>
    <col min="11276" max="11283" width="8.83203125" style="1" customWidth="1"/>
    <col min="11284" max="11284" width="9.5" style="1" customWidth="1"/>
    <col min="11285" max="11520" width="8.83203125" style="1" customWidth="1"/>
    <col min="11521" max="11521" width="8" style="1" customWidth="1"/>
    <col min="11522" max="11522" width="15.83203125" style="1" customWidth="1"/>
    <col min="11523" max="11523" width="39.83203125" style="1" customWidth="1"/>
    <col min="11524" max="11524" width="9.1640625" style="1" customWidth="1"/>
    <col min="11525" max="11525" width="10" style="1" customWidth="1"/>
    <col min="11526" max="11526" width="8.5" style="1" customWidth="1"/>
    <col min="11527" max="11527" width="9.1640625" style="1" customWidth="1"/>
    <col min="11528" max="11528" width="11" style="1" customWidth="1"/>
    <col min="11529" max="11529" width="10.83203125" style="1"/>
    <col min="11530" max="11530" width="10.33203125" style="1" customWidth="1"/>
    <col min="11531" max="11531" width="10.1640625" style="1" customWidth="1"/>
    <col min="11532" max="11539" width="8.83203125" style="1" customWidth="1"/>
    <col min="11540" max="11540" width="9.5" style="1" customWidth="1"/>
    <col min="11541" max="11776" width="8.83203125" style="1" customWidth="1"/>
    <col min="11777" max="11777" width="8" style="1" customWidth="1"/>
    <col min="11778" max="11778" width="15.83203125" style="1" customWidth="1"/>
    <col min="11779" max="11779" width="39.83203125" style="1" customWidth="1"/>
    <col min="11780" max="11780" width="9.1640625" style="1" customWidth="1"/>
    <col min="11781" max="11781" width="10" style="1" customWidth="1"/>
    <col min="11782" max="11782" width="8.5" style="1" customWidth="1"/>
    <col min="11783" max="11783" width="9.1640625" style="1" customWidth="1"/>
    <col min="11784" max="11784" width="11" style="1" customWidth="1"/>
    <col min="11785" max="11785" width="10.83203125" style="1"/>
    <col min="11786" max="11786" width="10.33203125" style="1" customWidth="1"/>
    <col min="11787" max="11787" width="10.1640625" style="1" customWidth="1"/>
    <col min="11788" max="11795" width="8.83203125" style="1" customWidth="1"/>
    <col min="11796" max="11796" width="9.5" style="1" customWidth="1"/>
    <col min="11797" max="12032" width="8.83203125" style="1" customWidth="1"/>
    <col min="12033" max="12033" width="8" style="1" customWidth="1"/>
    <col min="12034" max="12034" width="15.83203125" style="1" customWidth="1"/>
    <col min="12035" max="12035" width="39.83203125" style="1" customWidth="1"/>
    <col min="12036" max="12036" width="9.1640625" style="1" customWidth="1"/>
    <col min="12037" max="12037" width="10" style="1" customWidth="1"/>
    <col min="12038" max="12038" width="8.5" style="1" customWidth="1"/>
    <col min="12039" max="12039" width="9.1640625" style="1" customWidth="1"/>
    <col min="12040" max="12040" width="11" style="1" customWidth="1"/>
    <col min="12041" max="12041" width="10.83203125" style="1"/>
    <col min="12042" max="12042" width="10.33203125" style="1" customWidth="1"/>
    <col min="12043" max="12043" width="10.1640625" style="1" customWidth="1"/>
    <col min="12044" max="12051" width="8.83203125" style="1" customWidth="1"/>
    <col min="12052" max="12052" width="9.5" style="1" customWidth="1"/>
    <col min="12053" max="12288" width="8.83203125" style="1" customWidth="1"/>
    <col min="12289" max="12289" width="8" style="1" customWidth="1"/>
    <col min="12290" max="12290" width="15.83203125" style="1" customWidth="1"/>
    <col min="12291" max="12291" width="39.83203125" style="1" customWidth="1"/>
    <col min="12292" max="12292" width="9.1640625" style="1" customWidth="1"/>
    <col min="12293" max="12293" width="10" style="1" customWidth="1"/>
    <col min="12294" max="12294" width="8.5" style="1" customWidth="1"/>
    <col min="12295" max="12295" width="9.1640625" style="1" customWidth="1"/>
    <col min="12296" max="12296" width="11" style="1" customWidth="1"/>
    <col min="12297" max="12297" width="10.83203125" style="1"/>
    <col min="12298" max="12298" width="10.33203125" style="1" customWidth="1"/>
    <col min="12299" max="12299" width="10.1640625" style="1" customWidth="1"/>
    <col min="12300" max="12307" width="8.83203125" style="1" customWidth="1"/>
    <col min="12308" max="12308" width="9.5" style="1" customWidth="1"/>
    <col min="12309" max="12544" width="8.83203125" style="1" customWidth="1"/>
    <col min="12545" max="12545" width="8" style="1" customWidth="1"/>
    <col min="12546" max="12546" width="15.83203125" style="1" customWidth="1"/>
    <col min="12547" max="12547" width="39.83203125" style="1" customWidth="1"/>
    <col min="12548" max="12548" width="9.1640625" style="1" customWidth="1"/>
    <col min="12549" max="12549" width="10" style="1" customWidth="1"/>
    <col min="12550" max="12550" width="8.5" style="1" customWidth="1"/>
    <col min="12551" max="12551" width="9.1640625" style="1" customWidth="1"/>
    <col min="12552" max="12552" width="11" style="1" customWidth="1"/>
    <col min="12553" max="12553" width="10.83203125" style="1"/>
    <col min="12554" max="12554" width="10.33203125" style="1" customWidth="1"/>
    <col min="12555" max="12555" width="10.1640625" style="1" customWidth="1"/>
    <col min="12556" max="12563" width="8.83203125" style="1" customWidth="1"/>
    <col min="12564" max="12564" width="9.5" style="1" customWidth="1"/>
    <col min="12565" max="12800" width="8.83203125" style="1" customWidth="1"/>
    <col min="12801" max="12801" width="8" style="1" customWidth="1"/>
    <col min="12802" max="12802" width="15.83203125" style="1" customWidth="1"/>
    <col min="12803" max="12803" width="39.83203125" style="1" customWidth="1"/>
    <col min="12804" max="12804" width="9.1640625" style="1" customWidth="1"/>
    <col min="12805" max="12805" width="10" style="1" customWidth="1"/>
    <col min="12806" max="12806" width="8.5" style="1" customWidth="1"/>
    <col min="12807" max="12807" width="9.1640625" style="1" customWidth="1"/>
    <col min="12808" max="12808" width="11" style="1" customWidth="1"/>
    <col min="12809" max="12809" width="10.83203125" style="1"/>
    <col min="12810" max="12810" width="10.33203125" style="1" customWidth="1"/>
    <col min="12811" max="12811" width="10.1640625" style="1" customWidth="1"/>
    <col min="12812" max="12819" width="8.83203125" style="1" customWidth="1"/>
    <col min="12820" max="12820" width="9.5" style="1" customWidth="1"/>
    <col min="12821" max="13056" width="8.83203125" style="1" customWidth="1"/>
    <col min="13057" max="13057" width="8" style="1" customWidth="1"/>
    <col min="13058" max="13058" width="15.83203125" style="1" customWidth="1"/>
    <col min="13059" max="13059" width="39.83203125" style="1" customWidth="1"/>
    <col min="13060" max="13060" width="9.1640625" style="1" customWidth="1"/>
    <col min="13061" max="13061" width="10" style="1" customWidth="1"/>
    <col min="13062" max="13062" width="8.5" style="1" customWidth="1"/>
    <col min="13063" max="13063" width="9.1640625" style="1" customWidth="1"/>
    <col min="13064" max="13064" width="11" style="1" customWidth="1"/>
    <col min="13065" max="13065" width="10.83203125" style="1"/>
    <col min="13066" max="13066" width="10.33203125" style="1" customWidth="1"/>
    <col min="13067" max="13067" width="10.1640625" style="1" customWidth="1"/>
    <col min="13068" max="13075" width="8.83203125" style="1" customWidth="1"/>
    <col min="13076" max="13076" width="9.5" style="1" customWidth="1"/>
    <col min="13077" max="13312" width="8.83203125" style="1" customWidth="1"/>
    <col min="13313" max="13313" width="8" style="1" customWidth="1"/>
    <col min="13314" max="13314" width="15.83203125" style="1" customWidth="1"/>
    <col min="13315" max="13315" width="39.83203125" style="1" customWidth="1"/>
    <col min="13316" max="13316" width="9.1640625" style="1" customWidth="1"/>
    <col min="13317" max="13317" width="10" style="1" customWidth="1"/>
    <col min="13318" max="13318" width="8.5" style="1" customWidth="1"/>
    <col min="13319" max="13319" width="9.1640625" style="1" customWidth="1"/>
    <col min="13320" max="13320" width="11" style="1" customWidth="1"/>
    <col min="13321" max="13321" width="10.83203125" style="1"/>
    <col min="13322" max="13322" width="10.33203125" style="1" customWidth="1"/>
    <col min="13323" max="13323" width="10.1640625" style="1" customWidth="1"/>
    <col min="13324" max="13331" width="8.83203125" style="1" customWidth="1"/>
    <col min="13332" max="13332" width="9.5" style="1" customWidth="1"/>
    <col min="13333" max="13568" width="8.83203125" style="1" customWidth="1"/>
    <col min="13569" max="13569" width="8" style="1" customWidth="1"/>
    <col min="13570" max="13570" width="15.83203125" style="1" customWidth="1"/>
    <col min="13571" max="13571" width="39.83203125" style="1" customWidth="1"/>
    <col min="13572" max="13572" width="9.1640625" style="1" customWidth="1"/>
    <col min="13573" max="13573" width="10" style="1" customWidth="1"/>
    <col min="13574" max="13574" width="8.5" style="1" customWidth="1"/>
    <col min="13575" max="13575" width="9.1640625" style="1" customWidth="1"/>
    <col min="13576" max="13576" width="11" style="1" customWidth="1"/>
    <col min="13577" max="13577" width="10.83203125" style="1"/>
    <col min="13578" max="13578" width="10.33203125" style="1" customWidth="1"/>
    <col min="13579" max="13579" width="10.1640625" style="1" customWidth="1"/>
    <col min="13580" max="13587" width="8.83203125" style="1" customWidth="1"/>
    <col min="13588" max="13588" width="9.5" style="1" customWidth="1"/>
    <col min="13589" max="13824" width="8.83203125" style="1" customWidth="1"/>
    <col min="13825" max="13825" width="8" style="1" customWidth="1"/>
    <col min="13826" max="13826" width="15.83203125" style="1" customWidth="1"/>
    <col min="13827" max="13827" width="39.83203125" style="1" customWidth="1"/>
    <col min="13828" max="13828" width="9.1640625" style="1" customWidth="1"/>
    <col min="13829" max="13829" width="10" style="1" customWidth="1"/>
    <col min="13830" max="13830" width="8.5" style="1" customWidth="1"/>
    <col min="13831" max="13831" width="9.1640625" style="1" customWidth="1"/>
    <col min="13832" max="13832" width="11" style="1" customWidth="1"/>
    <col min="13833" max="13833" width="10.83203125" style="1"/>
    <col min="13834" max="13834" width="10.33203125" style="1" customWidth="1"/>
    <col min="13835" max="13835" width="10.1640625" style="1" customWidth="1"/>
    <col min="13836" max="13843" width="8.83203125" style="1" customWidth="1"/>
    <col min="13844" max="13844" width="9.5" style="1" customWidth="1"/>
    <col min="13845" max="14080" width="8.83203125" style="1" customWidth="1"/>
    <col min="14081" max="14081" width="8" style="1" customWidth="1"/>
    <col min="14082" max="14082" width="15.83203125" style="1" customWidth="1"/>
    <col min="14083" max="14083" width="39.83203125" style="1" customWidth="1"/>
    <col min="14084" max="14084" width="9.1640625" style="1" customWidth="1"/>
    <col min="14085" max="14085" width="10" style="1" customWidth="1"/>
    <col min="14086" max="14086" width="8.5" style="1" customWidth="1"/>
    <col min="14087" max="14087" width="9.1640625" style="1" customWidth="1"/>
    <col min="14088" max="14088" width="11" style="1" customWidth="1"/>
    <col min="14089" max="14089" width="10.83203125" style="1"/>
    <col min="14090" max="14090" width="10.33203125" style="1" customWidth="1"/>
    <col min="14091" max="14091" width="10.1640625" style="1" customWidth="1"/>
    <col min="14092" max="14099" width="8.83203125" style="1" customWidth="1"/>
    <col min="14100" max="14100" width="9.5" style="1" customWidth="1"/>
    <col min="14101" max="14336" width="8.83203125" style="1" customWidth="1"/>
    <col min="14337" max="14337" width="8" style="1" customWidth="1"/>
    <col min="14338" max="14338" width="15.83203125" style="1" customWidth="1"/>
    <col min="14339" max="14339" width="39.83203125" style="1" customWidth="1"/>
    <col min="14340" max="14340" width="9.1640625" style="1" customWidth="1"/>
    <col min="14341" max="14341" width="10" style="1" customWidth="1"/>
    <col min="14342" max="14342" width="8.5" style="1" customWidth="1"/>
    <col min="14343" max="14343" width="9.1640625" style="1" customWidth="1"/>
    <col min="14344" max="14344" width="11" style="1" customWidth="1"/>
    <col min="14345" max="14345" width="10.83203125" style="1"/>
    <col min="14346" max="14346" width="10.33203125" style="1" customWidth="1"/>
    <col min="14347" max="14347" width="10.1640625" style="1" customWidth="1"/>
    <col min="14348" max="14355" width="8.83203125" style="1" customWidth="1"/>
    <col min="14356" max="14356" width="9.5" style="1" customWidth="1"/>
    <col min="14357" max="14592" width="8.83203125" style="1" customWidth="1"/>
    <col min="14593" max="14593" width="8" style="1" customWidth="1"/>
    <col min="14594" max="14594" width="15.83203125" style="1" customWidth="1"/>
    <col min="14595" max="14595" width="39.83203125" style="1" customWidth="1"/>
    <col min="14596" max="14596" width="9.1640625" style="1" customWidth="1"/>
    <col min="14597" max="14597" width="10" style="1" customWidth="1"/>
    <col min="14598" max="14598" width="8.5" style="1" customWidth="1"/>
    <col min="14599" max="14599" width="9.1640625" style="1" customWidth="1"/>
    <col min="14600" max="14600" width="11" style="1" customWidth="1"/>
    <col min="14601" max="14601" width="10.83203125" style="1"/>
    <col min="14602" max="14602" width="10.33203125" style="1" customWidth="1"/>
    <col min="14603" max="14603" width="10.1640625" style="1" customWidth="1"/>
    <col min="14604" max="14611" width="8.83203125" style="1" customWidth="1"/>
    <col min="14612" max="14612" width="9.5" style="1" customWidth="1"/>
    <col min="14613" max="14848" width="8.83203125" style="1" customWidth="1"/>
    <col min="14849" max="14849" width="8" style="1" customWidth="1"/>
    <col min="14850" max="14850" width="15.83203125" style="1" customWidth="1"/>
    <col min="14851" max="14851" width="39.83203125" style="1" customWidth="1"/>
    <col min="14852" max="14852" width="9.1640625" style="1" customWidth="1"/>
    <col min="14853" max="14853" width="10" style="1" customWidth="1"/>
    <col min="14854" max="14854" width="8.5" style="1" customWidth="1"/>
    <col min="14855" max="14855" width="9.1640625" style="1" customWidth="1"/>
    <col min="14856" max="14856" width="11" style="1" customWidth="1"/>
    <col min="14857" max="14857" width="10.83203125" style="1"/>
    <col min="14858" max="14858" width="10.33203125" style="1" customWidth="1"/>
    <col min="14859" max="14859" width="10.1640625" style="1" customWidth="1"/>
    <col min="14860" max="14867" width="8.83203125" style="1" customWidth="1"/>
    <col min="14868" max="14868" width="9.5" style="1" customWidth="1"/>
    <col min="14869" max="15104" width="8.83203125" style="1" customWidth="1"/>
    <col min="15105" max="15105" width="8" style="1" customWidth="1"/>
    <col min="15106" max="15106" width="15.83203125" style="1" customWidth="1"/>
    <col min="15107" max="15107" width="39.83203125" style="1" customWidth="1"/>
    <col min="15108" max="15108" width="9.1640625" style="1" customWidth="1"/>
    <col min="15109" max="15109" width="10" style="1" customWidth="1"/>
    <col min="15110" max="15110" width="8.5" style="1" customWidth="1"/>
    <col min="15111" max="15111" width="9.1640625" style="1" customWidth="1"/>
    <col min="15112" max="15112" width="11" style="1" customWidth="1"/>
    <col min="15113" max="15113" width="10.83203125" style="1"/>
    <col min="15114" max="15114" width="10.33203125" style="1" customWidth="1"/>
    <col min="15115" max="15115" width="10.1640625" style="1" customWidth="1"/>
    <col min="15116" max="15123" width="8.83203125" style="1" customWidth="1"/>
    <col min="15124" max="15124" width="9.5" style="1" customWidth="1"/>
    <col min="15125" max="15360" width="8.83203125" style="1" customWidth="1"/>
    <col min="15361" max="15361" width="8" style="1" customWidth="1"/>
    <col min="15362" max="15362" width="15.83203125" style="1" customWidth="1"/>
    <col min="15363" max="15363" width="39.83203125" style="1" customWidth="1"/>
    <col min="15364" max="15364" width="9.1640625" style="1" customWidth="1"/>
    <col min="15365" max="15365" width="10" style="1" customWidth="1"/>
    <col min="15366" max="15366" width="8.5" style="1" customWidth="1"/>
    <col min="15367" max="15367" width="9.1640625" style="1" customWidth="1"/>
    <col min="15368" max="15368" width="11" style="1" customWidth="1"/>
    <col min="15369" max="15369" width="10.83203125" style="1"/>
    <col min="15370" max="15370" width="10.33203125" style="1" customWidth="1"/>
    <col min="15371" max="15371" width="10.1640625" style="1" customWidth="1"/>
    <col min="15372" max="15379" width="8.83203125" style="1" customWidth="1"/>
    <col min="15380" max="15380" width="9.5" style="1" customWidth="1"/>
    <col min="15381" max="15616" width="8.83203125" style="1" customWidth="1"/>
    <col min="15617" max="15617" width="8" style="1" customWidth="1"/>
    <col min="15618" max="15618" width="15.83203125" style="1" customWidth="1"/>
    <col min="15619" max="15619" width="39.83203125" style="1" customWidth="1"/>
    <col min="15620" max="15620" width="9.1640625" style="1" customWidth="1"/>
    <col min="15621" max="15621" width="10" style="1" customWidth="1"/>
    <col min="15622" max="15622" width="8.5" style="1" customWidth="1"/>
    <col min="15623" max="15623" width="9.1640625" style="1" customWidth="1"/>
    <col min="15624" max="15624" width="11" style="1" customWidth="1"/>
    <col min="15625" max="15625" width="10.83203125" style="1"/>
    <col min="15626" max="15626" width="10.33203125" style="1" customWidth="1"/>
    <col min="15627" max="15627" width="10.1640625" style="1" customWidth="1"/>
    <col min="15628" max="15635" width="8.83203125" style="1" customWidth="1"/>
    <col min="15636" max="15636" width="9.5" style="1" customWidth="1"/>
    <col min="15637" max="15872" width="8.83203125" style="1" customWidth="1"/>
    <col min="15873" max="15873" width="8" style="1" customWidth="1"/>
    <col min="15874" max="15874" width="15.83203125" style="1" customWidth="1"/>
    <col min="15875" max="15875" width="39.83203125" style="1" customWidth="1"/>
    <col min="15876" max="15876" width="9.1640625" style="1" customWidth="1"/>
    <col min="15877" max="15877" width="10" style="1" customWidth="1"/>
    <col min="15878" max="15878" width="8.5" style="1" customWidth="1"/>
    <col min="15879" max="15879" width="9.1640625" style="1" customWidth="1"/>
    <col min="15880" max="15880" width="11" style="1" customWidth="1"/>
    <col min="15881" max="15881" width="10.83203125" style="1"/>
    <col min="15882" max="15882" width="10.33203125" style="1" customWidth="1"/>
    <col min="15883" max="15883" width="10.1640625" style="1" customWidth="1"/>
    <col min="15884" max="15891" width="8.83203125" style="1" customWidth="1"/>
    <col min="15892" max="15892" width="9.5" style="1" customWidth="1"/>
    <col min="15893" max="16128" width="8.83203125" style="1" customWidth="1"/>
    <col min="16129" max="16129" width="8" style="1" customWidth="1"/>
    <col min="16130" max="16130" width="15.83203125" style="1" customWidth="1"/>
    <col min="16131" max="16131" width="39.83203125" style="1" customWidth="1"/>
    <col min="16132" max="16132" width="9.1640625" style="1" customWidth="1"/>
    <col min="16133" max="16133" width="10" style="1" customWidth="1"/>
    <col min="16134" max="16134" width="8.5" style="1" customWidth="1"/>
    <col min="16135" max="16135" width="9.1640625" style="1" customWidth="1"/>
    <col min="16136" max="16136" width="11" style="1" customWidth="1"/>
    <col min="16137" max="16137" width="10.83203125" style="1"/>
    <col min="16138" max="16138" width="10.33203125" style="1" customWidth="1"/>
    <col min="16139" max="16139" width="10.1640625" style="1" customWidth="1"/>
    <col min="16140" max="16147" width="8.83203125" style="1" customWidth="1"/>
    <col min="16148" max="16148" width="9.5" style="1" customWidth="1"/>
    <col min="16149" max="16384" width="8.83203125" style="1" customWidth="1"/>
  </cols>
  <sheetData>
    <row r="1" spans="1:27" x14ac:dyDescent="0.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7" x14ac:dyDescent="0.2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7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7" x14ac:dyDescent="0.2">
      <c r="A4" s="18" t="s">
        <v>2</v>
      </c>
      <c r="B4" s="18" t="s">
        <v>3</v>
      </c>
      <c r="C4" s="18" t="s">
        <v>4</v>
      </c>
      <c r="D4" s="19">
        <v>2000</v>
      </c>
      <c r="E4" s="19">
        <v>2001</v>
      </c>
      <c r="F4" s="19">
        <v>2002</v>
      </c>
      <c r="G4" s="19">
        <v>2003</v>
      </c>
      <c r="H4" s="19">
        <v>2004</v>
      </c>
      <c r="I4" s="19">
        <v>2005</v>
      </c>
      <c r="J4" s="19">
        <v>2006</v>
      </c>
      <c r="K4" s="19">
        <v>2007</v>
      </c>
      <c r="L4" s="20">
        <v>2008</v>
      </c>
      <c r="M4" s="20">
        <v>2009</v>
      </c>
      <c r="N4" s="20">
        <v>2010</v>
      </c>
      <c r="O4" s="20">
        <v>2011</v>
      </c>
      <c r="P4" s="20">
        <v>2012</v>
      </c>
      <c r="Q4" s="20">
        <v>2013</v>
      </c>
      <c r="R4" s="21">
        <v>2014</v>
      </c>
      <c r="S4" s="20">
        <v>2015</v>
      </c>
      <c r="T4" s="20" t="s">
        <v>5</v>
      </c>
    </row>
    <row r="5" spans="1:27" x14ac:dyDescent="0.2">
      <c r="A5" s="22" t="s">
        <v>6</v>
      </c>
      <c r="B5" s="22" t="s">
        <v>7</v>
      </c>
      <c r="C5" s="23" t="s">
        <v>8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7" x14ac:dyDescent="0.2">
      <c r="A6" s="25" t="s">
        <v>9</v>
      </c>
      <c r="B6" s="25" t="s">
        <v>10</v>
      </c>
      <c r="C6" s="26" t="s">
        <v>11</v>
      </c>
      <c r="D6" s="27">
        <v>265.8</v>
      </c>
      <c r="E6" s="27">
        <v>263.89999999999998</v>
      </c>
      <c r="F6" s="27">
        <v>265.3</v>
      </c>
      <c r="G6" s="27">
        <v>269.89999999999998</v>
      </c>
      <c r="H6" s="27">
        <v>276.39999999999998</v>
      </c>
      <c r="I6" s="27">
        <v>278.60000000000002</v>
      </c>
      <c r="J6" s="27">
        <v>276.7</v>
      </c>
      <c r="K6" s="27">
        <v>271.60000000000002</v>
      </c>
      <c r="L6" s="27">
        <v>266</v>
      </c>
      <c r="M6" s="27">
        <v>261.39999999999998</v>
      </c>
      <c r="N6" s="27">
        <v>262.39999999999998</v>
      </c>
      <c r="O6" s="27">
        <v>262</v>
      </c>
      <c r="P6" s="27">
        <v>270</v>
      </c>
      <c r="Q6" s="27">
        <v>269.8</v>
      </c>
      <c r="R6" s="27">
        <v>275.2</v>
      </c>
      <c r="S6" s="27">
        <v>279</v>
      </c>
      <c r="T6" s="27">
        <v>285.8</v>
      </c>
    </row>
    <row r="7" spans="1:27" x14ac:dyDescent="0.2">
      <c r="A7" s="25"/>
      <c r="B7" s="25"/>
      <c r="C7" s="28" t="s">
        <v>12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7" x14ac:dyDescent="0.2">
      <c r="A8" s="25"/>
      <c r="B8" s="25"/>
      <c r="C8" s="26" t="s">
        <v>13</v>
      </c>
      <c r="D8" s="27">
        <v>157.1</v>
      </c>
      <c r="E8" s="27">
        <v>163.1</v>
      </c>
      <c r="F8" s="27">
        <v>160.80000000000001</v>
      </c>
      <c r="G8" s="27">
        <v>157.19999999999999</v>
      </c>
      <c r="H8" s="27">
        <v>146.4</v>
      </c>
      <c r="I8" s="27">
        <v>149.80000000000001</v>
      </c>
      <c r="J8" s="27">
        <v>153.19999999999999</v>
      </c>
      <c r="K8" s="27">
        <v>162.19999999999999</v>
      </c>
      <c r="L8" s="27">
        <v>164</v>
      </c>
      <c r="M8" s="27">
        <v>162</v>
      </c>
      <c r="N8" s="27">
        <v>160.4</v>
      </c>
      <c r="O8" s="27">
        <v>165.7</v>
      </c>
      <c r="P8" s="27">
        <v>169</v>
      </c>
      <c r="Q8" s="27">
        <v>171.2</v>
      </c>
      <c r="R8" s="27">
        <v>172.9</v>
      </c>
      <c r="S8" s="27">
        <v>166.2</v>
      </c>
      <c r="T8" s="27">
        <v>170.9</v>
      </c>
    </row>
    <row r="9" spans="1:27" x14ac:dyDescent="0.2">
      <c r="A9" s="25"/>
      <c r="B9" s="25"/>
      <c r="C9" s="30" t="s">
        <v>14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7" x14ac:dyDescent="0.2">
      <c r="A10" s="25"/>
      <c r="B10" s="25"/>
      <c r="C10" s="26" t="s">
        <v>15</v>
      </c>
      <c r="D10" s="31">
        <v>636</v>
      </c>
      <c r="E10" s="31">
        <v>657</v>
      </c>
      <c r="F10" s="31">
        <v>644.9</v>
      </c>
      <c r="G10" s="31">
        <v>639.70000000000005</v>
      </c>
      <c r="H10" s="31">
        <v>621.70000000000005</v>
      </c>
      <c r="I10" s="31">
        <v>632.5</v>
      </c>
      <c r="J10" s="31">
        <v>646.5</v>
      </c>
      <c r="K10" s="31">
        <v>672.2</v>
      </c>
      <c r="L10" s="27">
        <v>701.1</v>
      </c>
      <c r="M10" s="27">
        <v>702.8</v>
      </c>
      <c r="N10" s="27">
        <v>716.8</v>
      </c>
      <c r="O10" s="27">
        <v>738.6</v>
      </c>
      <c r="P10" s="27">
        <v>748.2</v>
      </c>
      <c r="Q10" s="27">
        <v>765.1</v>
      </c>
      <c r="R10" s="27">
        <v>786.4</v>
      </c>
      <c r="S10" s="27">
        <v>807.4</v>
      </c>
      <c r="T10" s="27">
        <v>822.8</v>
      </c>
    </row>
    <row r="11" spans="1:27" x14ac:dyDescent="0.2">
      <c r="A11" s="25"/>
      <c r="B11" s="25"/>
      <c r="C11" s="30" t="s">
        <v>16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7" x14ac:dyDescent="0.2">
      <c r="A12" s="25"/>
      <c r="B12" s="25"/>
      <c r="C12" s="32" t="s">
        <v>64</v>
      </c>
      <c r="D12" s="31">
        <f>D6+D8+D10</f>
        <v>1058.9000000000001</v>
      </c>
      <c r="E12" s="31">
        <f t="shared" ref="E12:R12" si="0">E6+E8+E10</f>
        <v>1084</v>
      </c>
      <c r="F12" s="31">
        <f t="shared" si="0"/>
        <v>1071</v>
      </c>
      <c r="G12" s="31">
        <f t="shared" si="0"/>
        <v>1066.8</v>
      </c>
      <c r="H12" s="31">
        <f t="shared" si="0"/>
        <v>1044.5</v>
      </c>
      <c r="I12" s="31">
        <f t="shared" si="0"/>
        <v>1060.9000000000001</v>
      </c>
      <c r="J12" s="31">
        <f t="shared" si="0"/>
        <v>1076.4000000000001</v>
      </c>
      <c r="K12" s="31">
        <f t="shared" si="0"/>
        <v>1106</v>
      </c>
      <c r="L12" s="31">
        <f t="shared" si="0"/>
        <v>1131.0999999999999</v>
      </c>
      <c r="M12" s="31">
        <f t="shared" si="0"/>
        <v>1126.1999999999998</v>
      </c>
      <c r="N12" s="31">
        <f t="shared" si="0"/>
        <v>1139.5999999999999</v>
      </c>
      <c r="O12" s="31">
        <f t="shared" si="0"/>
        <v>1166.3</v>
      </c>
      <c r="P12" s="31">
        <f t="shared" si="0"/>
        <v>1187.2</v>
      </c>
      <c r="Q12" s="31">
        <f t="shared" si="0"/>
        <v>1206.0999999999999</v>
      </c>
      <c r="R12" s="31">
        <f t="shared" si="0"/>
        <v>1234.5</v>
      </c>
      <c r="S12" s="31">
        <v>1252.5999999999999</v>
      </c>
      <c r="T12" s="31">
        <v>1279.5</v>
      </c>
    </row>
    <row r="13" spans="1:27" x14ac:dyDescent="0.2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7" x14ac:dyDescent="0.2">
      <c r="A14" s="25" t="s">
        <v>17</v>
      </c>
      <c r="B14" s="25" t="s">
        <v>18</v>
      </c>
      <c r="C14" s="26" t="s">
        <v>11</v>
      </c>
      <c r="D14" s="31">
        <v>58</v>
      </c>
      <c r="E14" s="31">
        <v>62.1</v>
      </c>
      <c r="F14" s="31">
        <v>62.2</v>
      </c>
      <c r="G14" s="31">
        <v>64.099999999999994</v>
      </c>
      <c r="H14" s="31">
        <v>63.9</v>
      </c>
      <c r="I14" s="31">
        <v>64.099999999999994</v>
      </c>
      <c r="J14" s="31">
        <v>65.599999999999994</v>
      </c>
      <c r="K14" s="31">
        <v>67.7</v>
      </c>
      <c r="L14" s="27">
        <v>62.9</v>
      </c>
      <c r="M14" s="27">
        <v>62.7</v>
      </c>
      <c r="N14" s="27">
        <v>62.6</v>
      </c>
      <c r="O14" s="27">
        <v>63.3</v>
      </c>
      <c r="P14" s="27">
        <v>64.7</v>
      </c>
      <c r="Q14" s="27">
        <v>66.2</v>
      </c>
      <c r="R14" s="27">
        <v>67.2</v>
      </c>
      <c r="S14" s="27">
        <v>68.900000000000006</v>
      </c>
      <c r="T14" s="27">
        <v>72.900000000000006</v>
      </c>
    </row>
    <row r="15" spans="1:27" x14ac:dyDescent="0.2">
      <c r="A15" s="25"/>
      <c r="B15" s="25"/>
      <c r="C15" s="26" t="s">
        <v>13</v>
      </c>
      <c r="D15" s="27">
        <v>31.6</v>
      </c>
      <c r="E15" s="27">
        <v>33.700000000000003</v>
      </c>
      <c r="F15" s="27">
        <v>34.1</v>
      </c>
      <c r="G15" s="27">
        <v>31.9</v>
      </c>
      <c r="H15" s="27">
        <v>30.9</v>
      </c>
      <c r="I15" s="27">
        <v>30.9</v>
      </c>
      <c r="J15" s="27">
        <v>30.1</v>
      </c>
      <c r="K15" s="27">
        <v>30.9</v>
      </c>
      <c r="L15" s="27">
        <v>31.1</v>
      </c>
      <c r="M15" s="27">
        <v>29.8</v>
      </c>
      <c r="N15" s="27">
        <v>29.7</v>
      </c>
      <c r="O15" s="27">
        <v>31.8</v>
      </c>
      <c r="P15" s="27">
        <v>32.5</v>
      </c>
      <c r="Q15" s="27">
        <v>32.6</v>
      </c>
      <c r="R15" s="27">
        <v>32.6</v>
      </c>
      <c r="S15" s="27">
        <v>33.200000000000003</v>
      </c>
      <c r="T15" s="27">
        <v>32.9</v>
      </c>
    </row>
    <row r="16" spans="1:27" s="2" customFormat="1" x14ac:dyDescent="0.2">
      <c r="A16" s="25"/>
      <c r="B16" s="25"/>
      <c r="C16" s="26" t="s">
        <v>15</v>
      </c>
      <c r="D16" s="27">
        <v>45.2</v>
      </c>
      <c r="E16" s="27">
        <v>47.9</v>
      </c>
      <c r="F16" s="27">
        <v>46.9</v>
      </c>
      <c r="G16" s="27">
        <v>48</v>
      </c>
      <c r="H16" s="27">
        <v>47.7</v>
      </c>
      <c r="I16" s="27">
        <v>47.7</v>
      </c>
      <c r="J16" s="27">
        <v>49.9</v>
      </c>
      <c r="K16" s="27">
        <v>52.1</v>
      </c>
      <c r="L16" s="27">
        <v>52.7</v>
      </c>
      <c r="M16" s="27">
        <v>53.7</v>
      </c>
      <c r="N16" s="27">
        <v>55.3</v>
      </c>
      <c r="O16" s="27">
        <v>57.7</v>
      </c>
      <c r="P16" s="27">
        <v>58.7</v>
      </c>
      <c r="Q16" s="27">
        <v>59.8</v>
      </c>
      <c r="R16" s="27">
        <v>60.6</v>
      </c>
      <c r="S16" s="27">
        <v>62.7</v>
      </c>
      <c r="T16" s="27">
        <v>65.400000000000006</v>
      </c>
      <c r="U16" s="1"/>
      <c r="V16" s="1"/>
      <c r="W16" s="1"/>
      <c r="X16" s="1"/>
      <c r="Y16" s="1"/>
      <c r="Z16" s="1"/>
      <c r="AA16" s="1"/>
    </row>
    <row r="17" spans="1:27" s="2" customFormat="1" x14ac:dyDescent="0.2">
      <c r="A17" s="25"/>
      <c r="B17" s="25"/>
      <c r="C17" s="32" t="s">
        <v>64</v>
      </c>
      <c r="D17" s="27">
        <f>SUM(D14:D16)</f>
        <v>134.80000000000001</v>
      </c>
      <c r="E17" s="27">
        <f t="shared" ref="E17:R17" si="1">SUM(E14:E16)</f>
        <v>143.70000000000002</v>
      </c>
      <c r="F17" s="27">
        <f t="shared" si="1"/>
        <v>143.20000000000002</v>
      </c>
      <c r="G17" s="27">
        <f t="shared" si="1"/>
        <v>144</v>
      </c>
      <c r="H17" s="27">
        <f t="shared" si="1"/>
        <v>142.5</v>
      </c>
      <c r="I17" s="27">
        <f t="shared" si="1"/>
        <v>142.69999999999999</v>
      </c>
      <c r="J17" s="27">
        <f t="shared" si="1"/>
        <v>145.6</v>
      </c>
      <c r="K17" s="27">
        <f t="shared" si="1"/>
        <v>150.69999999999999</v>
      </c>
      <c r="L17" s="27">
        <f t="shared" si="1"/>
        <v>146.69999999999999</v>
      </c>
      <c r="M17" s="27">
        <f t="shared" si="1"/>
        <v>146.19999999999999</v>
      </c>
      <c r="N17" s="27">
        <f t="shared" si="1"/>
        <v>147.6</v>
      </c>
      <c r="O17" s="27">
        <f t="shared" si="1"/>
        <v>152.80000000000001</v>
      </c>
      <c r="P17" s="27">
        <f t="shared" si="1"/>
        <v>155.9</v>
      </c>
      <c r="Q17" s="27">
        <f t="shared" si="1"/>
        <v>158.60000000000002</v>
      </c>
      <c r="R17" s="27">
        <f t="shared" si="1"/>
        <v>160.4</v>
      </c>
      <c r="S17" s="27">
        <v>164.8</v>
      </c>
      <c r="T17" s="27">
        <v>171.20000000000002</v>
      </c>
      <c r="U17" s="1"/>
      <c r="V17" s="1"/>
      <c r="W17" s="1"/>
      <c r="X17" s="1"/>
      <c r="Y17" s="1"/>
      <c r="Z17" s="1"/>
      <c r="AA17" s="1"/>
    </row>
    <row r="18" spans="1:27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spans="1:27" x14ac:dyDescent="0.2">
      <c r="A19" s="25" t="s">
        <v>19</v>
      </c>
      <c r="B19" s="25" t="s">
        <v>20</v>
      </c>
      <c r="C19" s="26" t="s">
        <v>11</v>
      </c>
      <c r="D19" s="31">
        <v>40.6</v>
      </c>
      <c r="E19" s="31">
        <v>39.9</v>
      </c>
      <c r="F19" s="31">
        <v>40.6</v>
      </c>
      <c r="G19" s="31">
        <v>41.1</v>
      </c>
      <c r="H19" s="31">
        <v>40.9</v>
      </c>
      <c r="I19" s="31">
        <v>40.700000000000003</v>
      </c>
      <c r="J19" s="31">
        <v>40.1</v>
      </c>
      <c r="K19" s="31">
        <v>39.799999999999997</v>
      </c>
      <c r="L19" s="27">
        <v>39.1</v>
      </c>
      <c r="M19" s="27">
        <v>38.4</v>
      </c>
      <c r="N19" s="27">
        <v>37.9</v>
      </c>
      <c r="O19" s="27">
        <v>37.700000000000003</v>
      </c>
      <c r="P19" s="27">
        <v>38.1</v>
      </c>
      <c r="Q19" s="27">
        <v>39.5</v>
      </c>
      <c r="R19" s="27">
        <v>40.200000000000003</v>
      </c>
      <c r="S19" s="27">
        <v>41.3</v>
      </c>
      <c r="T19" s="27">
        <v>42.2</v>
      </c>
    </row>
    <row r="20" spans="1:27" x14ac:dyDescent="0.2">
      <c r="A20" s="25"/>
      <c r="B20" s="25"/>
      <c r="C20" s="26" t="s">
        <v>13</v>
      </c>
      <c r="D20" s="27">
        <v>35.9</v>
      </c>
      <c r="E20" s="27">
        <v>35.200000000000003</v>
      </c>
      <c r="F20" s="27">
        <v>33.700000000000003</v>
      </c>
      <c r="G20" s="27">
        <v>33.5</v>
      </c>
      <c r="H20" s="27">
        <v>32.4</v>
      </c>
      <c r="I20" s="27">
        <v>31.7</v>
      </c>
      <c r="J20" s="27">
        <v>31.3</v>
      </c>
      <c r="K20" s="27">
        <v>32.5</v>
      </c>
      <c r="L20" s="27">
        <v>33.700000000000003</v>
      </c>
      <c r="M20" s="27">
        <v>30.7</v>
      </c>
      <c r="N20" s="27">
        <v>30.9</v>
      </c>
      <c r="O20" s="27">
        <v>32.299999999999997</v>
      </c>
      <c r="P20" s="27">
        <v>31.4</v>
      </c>
      <c r="Q20" s="27">
        <v>31.2</v>
      </c>
      <c r="R20" s="27">
        <v>31.3</v>
      </c>
      <c r="S20" s="27">
        <v>30.9</v>
      </c>
      <c r="T20" s="27">
        <v>30</v>
      </c>
    </row>
    <row r="21" spans="1:27" x14ac:dyDescent="0.2">
      <c r="A21" s="25"/>
      <c r="B21" s="25"/>
      <c r="C21" s="26" t="s">
        <v>15</v>
      </c>
      <c r="D21" s="27">
        <v>33</v>
      </c>
      <c r="E21" s="27">
        <v>33.700000000000003</v>
      </c>
      <c r="F21" s="27">
        <v>35.700000000000003</v>
      </c>
      <c r="G21" s="27">
        <v>34.700000000000003</v>
      </c>
      <c r="H21" s="27">
        <v>34.5</v>
      </c>
      <c r="I21" s="27">
        <v>34.9</v>
      </c>
      <c r="J21" s="27">
        <v>35.5</v>
      </c>
      <c r="K21" s="27">
        <v>37.6</v>
      </c>
      <c r="L21" s="27">
        <v>37.700000000000003</v>
      </c>
      <c r="M21" s="27">
        <v>38</v>
      </c>
      <c r="N21" s="27">
        <v>38.1</v>
      </c>
      <c r="O21" s="27">
        <v>40.4</v>
      </c>
      <c r="P21" s="27">
        <v>41</v>
      </c>
      <c r="Q21" s="27">
        <v>40.700000000000003</v>
      </c>
      <c r="R21" s="27">
        <v>41.2</v>
      </c>
      <c r="S21" s="27">
        <v>41.7</v>
      </c>
      <c r="T21" s="27">
        <v>42.2</v>
      </c>
    </row>
    <row r="22" spans="1:27" s="2" customFormat="1" x14ac:dyDescent="0.2">
      <c r="A22" s="25"/>
      <c r="B22" s="25"/>
      <c r="C22" s="32" t="s">
        <v>64</v>
      </c>
      <c r="D22" s="27">
        <f t="shared" ref="D22:R22" si="2">SUM(D19:D21)</f>
        <v>109.5</v>
      </c>
      <c r="E22" s="27">
        <f t="shared" si="2"/>
        <v>108.8</v>
      </c>
      <c r="F22" s="27">
        <f t="shared" si="2"/>
        <v>110.00000000000001</v>
      </c>
      <c r="G22" s="27">
        <f t="shared" si="2"/>
        <v>109.3</v>
      </c>
      <c r="H22" s="27">
        <f t="shared" si="2"/>
        <v>107.8</v>
      </c>
      <c r="I22" s="27">
        <f t="shared" si="2"/>
        <v>107.30000000000001</v>
      </c>
      <c r="J22" s="27">
        <f t="shared" si="2"/>
        <v>106.9</v>
      </c>
      <c r="K22" s="27">
        <f t="shared" si="2"/>
        <v>109.9</v>
      </c>
      <c r="L22" s="27">
        <f t="shared" si="2"/>
        <v>110.50000000000001</v>
      </c>
      <c r="M22" s="27">
        <f t="shared" si="2"/>
        <v>107.1</v>
      </c>
      <c r="N22" s="27">
        <f t="shared" si="2"/>
        <v>106.9</v>
      </c>
      <c r="O22" s="27">
        <f t="shared" si="2"/>
        <v>110.4</v>
      </c>
      <c r="P22" s="27">
        <f t="shared" si="2"/>
        <v>110.5</v>
      </c>
      <c r="Q22" s="27">
        <f t="shared" si="2"/>
        <v>111.4</v>
      </c>
      <c r="R22" s="27">
        <f t="shared" si="2"/>
        <v>112.7</v>
      </c>
      <c r="S22" s="27">
        <v>113.89999999999999</v>
      </c>
      <c r="T22" s="27">
        <v>114.4</v>
      </c>
    </row>
    <row r="23" spans="1:27" s="2" customFormat="1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1:27" x14ac:dyDescent="0.2">
      <c r="A24" s="25" t="s">
        <v>21</v>
      </c>
      <c r="B24" s="25" t="s">
        <v>22</v>
      </c>
      <c r="C24" s="26" t="s">
        <v>11</v>
      </c>
      <c r="D24" s="31">
        <v>61.5</v>
      </c>
      <c r="E24" s="31">
        <v>63.1</v>
      </c>
      <c r="F24" s="31">
        <v>65.099999999999994</v>
      </c>
      <c r="G24" s="31">
        <v>64.900000000000006</v>
      </c>
      <c r="H24" s="31">
        <v>63.5</v>
      </c>
      <c r="I24" s="31">
        <v>62.5</v>
      </c>
      <c r="J24" s="31">
        <v>64.8</v>
      </c>
      <c r="K24" s="31">
        <v>65.599999999999994</v>
      </c>
      <c r="L24" s="27">
        <v>63.6</v>
      </c>
      <c r="M24" s="27">
        <v>61.8</v>
      </c>
      <c r="N24" s="27">
        <v>63</v>
      </c>
      <c r="O24" s="27">
        <v>63.3</v>
      </c>
      <c r="P24" s="27">
        <v>63.7</v>
      </c>
      <c r="Q24" s="27">
        <v>65.099999999999994</v>
      </c>
      <c r="R24" s="27">
        <v>65.8</v>
      </c>
      <c r="S24" s="27">
        <v>67.7</v>
      </c>
      <c r="T24" s="27">
        <v>71</v>
      </c>
    </row>
    <row r="25" spans="1:27" x14ac:dyDescent="0.2">
      <c r="A25" s="25"/>
      <c r="B25" s="25"/>
      <c r="C25" s="26" t="s">
        <v>13</v>
      </c>
      <c r="D25" s="27">
        <v>62.5</v>
      </c>
      <c r="E25" s="27">
        <v>61.8</v>
      </c>
      <c r="F25" s="27">
        <v>61</v>
      </c>
      <c r="G25" s="27">
        <v>58.2</v>
      </c>
      <c r="H25" s="27">
        <v>56.8</v>
      </c>
      <c r="I25" s="27">
        <v>55.3</v>
      </c>
      <c r="J25" s="27">
        <v>54.5</v>
      </c>
      <c r="K25" s="27">
        <v>56.3</v>
      </c>
      <c r="L25" s="27">
        <v>56.7</v>
      </c>
      <c r="M25" s="27">
        <v>54</v>
      </c>
      <c r="N25" s="27">
        <v>52.7</v>
      </c>
      <c r="O25" s="27">
        <v>53.6</v>
      </c>
      <c r="P25" s="27">
        <v>53.3</v>
      </c>
      <c r="Q25" s="27">
        <v>53</v>
      </c>
      <c r="R25" s="27">
        <v>53.5</v>
      </c>
      <c r="S25" s="27">
        <v>52.5</v>
      </c>
      <c r="T25" s="27">
        <v>52.9</v>
      </c>
      <c r="U25" s="2"/>
      <c r="V25" s="2"/>
      <c r="W25" s="2"/>
      <c r="X25" s="2"/>
      <c r="Y25" s="2"/>
      <c r="Z25" s="2"/>
      <c r="AA25" s="2"/>
    </row>
    <row r="26" spans="1:27" x14ac:dyDescent="0.2">
      <c r="A26" s="25"/>
      <c r="B26" s="25"/>
      <c r="C26" s="26" t="s">
        <v>15</v>
      </c>
      <c r="D26" s="27">
        <v>68.8</v>
      </c>
      <c r="E26" s="27">
        <v>70</v>
      </c>
      <c r="F26" s="27">
        <v>70.8</v>
      </c>
      <c r="G26" s="27">
        <v>71.7</v>
      </c>
      <c r="H26" s="27">
        <v>71.3</v>
      </c>
      <c r="I26" s="27">
        <v>71</v>
      </c>
      <c r="J26" s="27">
        <v>73.099999999999994</v>
      </c>
      <c r="K26" s="27">
        <v>75.099999999999994</v>
      </c>
      <c r="L26" s="27">
        <v>78</v>
      </c>
      <c r="M26" s="27">
        <v>77.2</v>
      </c>
      <c r="N26" s="27">
        <v>78.2</v>
      </c>
      <c r="O26" s="27">
        <v>81.3</v>
      </c>
      <c r="P26" s="27">
        <v>81.900000000000006</v>
      </c>
      <c r="Q26" s="27">
        <v>83</v>
      </c>
      <c r="R26" s="27">
        <v>84</v>
      </c>
      <c r="S26" s="27">
        <v>87.1</v>
      </c>
      <c r="T26" s="27">
        <v>87.9</v>
      </c>
      <c r="U26" s="2"/>
      <c r="V26" s="2"/>
      <c r="W26" s="2"/>
      <c r="X26" s="2"/>
      <c r="Y26" s="2"/>
      <c r="Z26" s="2"/>
      <c r="AA26" s="2"/>
    </row>
    <row r="27" spans="1:27" s="2" customFormat="1" x14ac:dyDescent="0.2">
      <c r="A27" s="25"/>
      <c r="B27" s="25"/>
      <c r="C27" s="32" t="s">
        <v>64</v>
      </c>
      <c r="D27" s="27">
        <f t="shared" ref="D27:R27" si="3">SUM(D24:D26)</f>
        <v>192.8</v>
      </c>
      <c r="E27" s="27">
        <f t="shared" si="3"/>
        <v>194.9</v>
      </c>
      <c r="F27" s="27">
        <f t="shared" si="3"/>
        <v>196.89999999999998</v>
      </c>
      <c r="G27" s="27">
        <f t="shared" si="3"/>
        <v>194.8</v>
      </c>
      <c r="H27" s="27">
        <f t="shared" si="3"/>
        <v>191.6</v>
      </c>
      <c r="I27" s="27">
        <f t="shared" si="3"/>
        <v>188.8</v>
      </c>
      <c r="J27" s="27">
        <f t="shared" si="3"/>
        <v>192.39999999999998</v>
      </c>
      <c r="K27" s="27">
        <f t="shared" si="3"/>
        <v>197</v>
      </c>
      <c r="L27" s="27">
        <f t="shared" si="3"/>
        <v>198.3</v>
      </c>
      <c r="M27" s="27">
        <f t="shared" si="3"/>
        <v>193</v>
      </c>
      <c r="N27" s="27">
        <f t="shared" si="3"/>
        <v>193.9</v>
      </c>
      <c r="O27" s="27">
        <f t="shared" si="3"/>
        <v>198.2</v>
      </c>
      <c r="P27" s="27">
        <f t="shared" si="3"/>
        <v>198.9</v>
      </c>
      <c r="Q27" s="27">
        <f t="shared" si="3"/>
        <v>201.1</v>
      </c>
      <c r="R27" s="27">
        <f t="shared" si="3"/>
        <v>203.3</v>
      </c>
      <c r="S27" s="27">
        <v>207.3</v>
      </c>
      <c r="T27" s="27">
        <v>211.8</v>
      </c>
    </row>
    <row r="28" spans="1:27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2"/>
      <c r="V28" s="2"/>
      <c r="W28" s="2"/>
      <c r="X28" s="2"/>
      <c r="Y28" s="2"/>
      <c r="Z28" s="2"/>
      <c r="AA28" s="2"/>
    </row>
    <row r="29" spans="1:27" s="2" customFormat="1" x14ac:dyDescent="0.2">
      <c r="A29" s="25" t="s">
        <v>23</v>
      </c>
      <c r="B29" s="25" t="s">
        <v>24</v>
      </c>
      <c r="C29" s="26" t="s">
        <v>11</v>
      </c>
      <c r="D29" s="31">
        <v>52.9</v>
      </c>
      <c r="E29" s="31">
        <v>54.3</v>
      </c>
      <c r="F29" s="31">
        <v>55.5</v>
      </c>
      <c r="G29" s="31">
        <v>56.4</v>
      </c>
      <c r="H29" s="31">
        <v>56.4</v>
      </c>
      <c r="I29" s="31">
        <v>56.7</v>
      </c>
      <c r="J29" s="31">
        <v>56.6</v>
      </c>
      <c r="K29" s="31">
        <v>57.1</v>
      </c>
      <c r="L29" s="27">
        <v>56.9</v>
      </c>
      <c r="M29" s="27">
        <v>56.2</v>
      </c>
      <c r="N29" s="27">
        <v>55.3</v>
      </c>
      <c r="O29" s="27">
        <v>55.4</v>
      </c>
      <c r="P29" s="27">
        <v>55.6</v>
      </c>
      <c r="Q29" s="27">
        <v>56.6</v>
      </c>
      <c r="R29" s="27">
        <v>57.7</v>
      </c>
      <c r="S29" s="27">
        <v>59.2</v>
      </c>
      <c r="T29" s="27">
        <v>61.2</v>
      </c>
      <c r="U29" s="1"/>
      <c r="V29" s="1"/>
      <c r="W29" s="1"/>
      <c r="X29" s="1"/>
      <c r="Y29" s="1"/>
      <c r="Z29" s="1"/>
      <c r="AA29" s="1"/>
    </row>
    <row r="30" spans="1:27" s="2" customFormat="1" x14ac:dyDescent="0.2">
      <c r="A30" s="25"/>
      <c r="B30" s="25"/>
      <c r="C30" s="26" t="s">
        <v>13</v>
      </c>
      <c r="D30" s="27">
        <v>66.8</v>
      </c>
      <c r="E30" s="27">
        <v>68.900000000000006</v>
      </c>
      <c r="F30" s="27">
        <v>63.7</v>
      </c>
      <c r="G30" s="27">
        <v>62.7</v>
      </c>
      <c r="H30" s="27">
        <v>60.4</v>
      </c>
      <c r="I30" s="27">
        <v>58.5</v>
      </c>
      <c r="J30" s="27">
        <v>57.7</v>
      </c>
      <c r="K30" s="27">
        <v>58.8</v>
      </c>
      <c r="L30" s="27">
        <v>62.3</v>
      </c>
      <c r="M30" s="27">
        <v>56.6</v>
      </c>
      <c r="N30" s="27">
        <v>58.5</v>
      </c>
      <c r="O30" s="27">
        <v>60.9</v>
      </c>
      <c r="P30" s="27">
        <v>59.6</v>
      </c>
      <c r="Q30" s="27">
        <v>58.2</v>
      </c>
      <c r="R30" s="27">
        <v>58.6</v>
      </c>
      <c r="S30" s="27">
        <v>59.4</v>
      </c>
      <c r="T30" s="27">
        <v>59.6</v>
      </c>
      <c r="U30" s="1"/>
      <c r="V30" s="1"/>
      <c r="W30" s="1"/>
      <c r="X30" s="1"/>
      <c r="Y30" s="1"/>
      <c r="Z30" s="1"/>
      <c r="AA30" s="1"/>
    </row>
    <row r="31" spans="1:27" x14ac:dyDescent="0.2">
      <c r="A31" s="25"/>
      <c r="B31" s="25"/>
      <c r="C31" s="26" t="s">
        <v>15</v>
      </c>
      <c r="D31" s="27">
        <v>46.3</v>
      </c>
      <c r="E31" s="27">
        <v>46.6</v>
      </c>
      <c r="F31" s="27">
        <v>48.1</v>
      </c>
      <c r="G31" s="27">
        <v>47.7</v>
      </c>
      <c r="H31" s="27">
        <v>49</v>
      </c>
      <c r="I31" s="27">
        <v>48.2</v>
      </c>
      <c r="J31" s="27">
        <v>50.2</v>
      </c>
      <c r="K31" s="27">
        <v>51.9</v>
      </c>
      <c r="L31" s="27">
        <v>53.3</v>
      </c>
      <c r="M31" s="27">
        <v>52.3</v>
      </c>
      <c r="N31" s="27">
        <v>54</v>
      </c>
      <c r="O31" s="27">
        <v>55</v>
      </c>
      <c r="P31" s="27">
        <v>55</v>
      </c>
      <c r="Q31" s="27">
        <v>55.8</v>
      </c>
      <c r="R31" s="27">
        <v>57.7</v>
      </c>
      <c r="S31" s="27">
        <v>58.9</v>
      </c>
      <c r="T31" s="27">
        <v>59.7</v>
      </c>
    </row>
    <row r="32" spans="1:27" s="2" customFormat="1" x14ac:dyDescent="0.2">
      <c r="A32" s="25"/>
      <c r="B32" s="25"/>
      <c r="C32" s="32" t="s">
        <v>64</v>
      </c>
      <c r="D32" s="27">
        <f t="shared" ref="D32:R32" si="4">SUM(D29:D31)</f>
        <v>166</v>
      </c>
      <c r="E32" s="27">
        <f t="shared" si="4"/>
        <v>169.8</v>
      </c>
      <c r="F32" s="27">
        <f t="shared" si="4"/>
        <v>167.3</v>
      </c>
      <c r="G32" s="27">
        <f t="shared" si="4"/>
        <v>166.8</v>
      </c>
      <c r="H32" s="27">
        <f t="shared" si="4"/>
        <v>165.8</v>
      </c>
      <c r="I32" s="27">
        <f t="shared" si="4"/>
        <v>163.4</v>
      </c>
      <c r="J32" s="27">
        <f t="shared" si="4"/>
        <v>164.5</v>
      </c>
      <c r="K32" s="27">
        <f t="shared" si="4"/>
        <v>167.8</v>
      </c>
      <c r="L32" s="27">
        <f t="shared" si="4"/>
        <v>172.5</v>
      </c>
      <c r="M32" s="27">
        <f t="shared" si="4"/>
        <v>165.10000000000002</v>
      </c>
      <c r="N32" s="27">
        <f t="shared" si="4"/>
        <v>167.8</v>
      </c>
      <c r="O32" s="27">
        <f t="shared" si="4"/>
        <v>171.3</v>
      </c>
      <c r="P32" s="27">
        <f t="shared" si="4"/>
        <v>170.2</v>
      </c>
      <c r="Q32" s="27">
        <f t="shared" si="4"/>
        <v>170.60000000000002</v>
      </c>
      <c r="R32" s="27">
        <f t="shared" si="4"/>
        <v>174</v>
      </c>
      <c r="S32" s="27">
        <v>177.5</v>
      </c>
      <c r="T32" s="27">
        <v>180.5</v>
      </c>
      <c r="U32" s="1"/>
      <c r="V32" s="1"/>
      <c r="W32" s="1"/>
      <c r="X32" s="1"/>
      <c r="Y32" s="1"/>
      <c r="Z32" s="1"/>
      <c r="AA32" s="1"/>
    </row>
    <row r="33" spans="1:27" x14ac:dyDescent="0.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</row>
    <row r="34" spans="1:27" x14ac:dyDescent="0.2">
      <c r="A34" s="25" t="s">
        <v>25</v>
      </c>
      <c r="B34" s="25" t="s">
        <v>26</v>
      </c>
      <c r="C34" s="26" t="s">
        <v>11</v>
      </c>
      <c r="D34" s="31">
        <v>27.2</v>
      </c>
      <c r="E34" s="31">
        <v>27.1</v>
      </c>
      <c r="F34" s="31">
        <v>28.3</v>
      </c>
      <c r="G34" s="31">
        <v>28.3</v>
      </c>
      <c r="H34" s="31">
        <v>28.3</v>
      </c>
      <c r="I34" s="31">
        <v>27.8</v>
      </c>
      <c r="J34" s="31">
        <v>27.7</v>
      </c>
      <c r="K34" s="31">
        <v>28.3</v>
      </c>
      <c r="L34" s="27">
        <v>27.9</v>
      </c>
      <c r="M34" s="27">
        <v>27.6</v>
      </c>
      <c r="N34" s="27">
        <v>27.2</v>
      </c>
      <c r="O34" s="27">
        <v>27.1</v>
      </c>
      <c r="P34" s="27">
        <v>27.8</v>
      </c>
      <c r="Q34" s="27">
        <v>28.1</v>
      </c>
      <c r="R34" s="27">
        <v>28.8</v>
      </c>
      <c r="S34" s="27">
        <v>30.2</v>
      </c>
      <c r="T34" s="27">
        <v>31.3</v>
      </c>
    </row>
    <row r="35" spans="1:27" x14ac:dyDescent="0.2">
      <c r="A35" s="25"/>
      <c r="B35" s="25"/>
      <c r="C35" s="26" t="s">
        <v>13</v>
      </c>
      <c r="D35" s="27">
        <v>29.9</v>
      </c>
      <c r="E35" s="27">
        <v>29.8</v>
      </c>
      <c r="F35" s="27">
        <v>30.1</v>
      </c>
      <c r="G35" s="27">
        <v>29.8</v>
      </c>
      <c r="H35" s="27">
        <v>28.8</v>
      </c>
      <c r="I35" s="27">
        <v>29.5</v>
      </c>
      <c r="J35" s="27">
        <v>30.5</v>
      </c>
      <c r="K35" s="27">
        <v>31.4</v>
      </c>
      <c r="L35" s="27">
        <v>32.799999999999997</v>
      </c>
      <c r="M35" s="27">
        <v>29.7</v>
      </c>
      <c r="N35" s="27">
        <v>30.5</v>
      </c>
      <c r="O35" s="27">
        <v>31.1</v>
      </c>
      <c r="P35" s="27">
        <v>29.5</v>
      </c>
      <c r="Q35" s="27">
        <v>28.7</v>
      </c>
      <c r="R35" s="27">
        <v>28.9</v>
      </c>
      <c r="S35" s="27">
        <v>28.3</v>
      </c>
      <c r="T35" s="27">
        <v>28.2</v>
      </c>
      <c r="U35" s="2"/>
      <c r="V35" s="2"/>
      <c r="W35" s="2"/>
      <c r="X35" s="2"/>
      <c r="Y35" s="2"/>
      <c r="Z35" s="2"/>
      <c r="AA35" s="2"/>
    </row>
    <row r="36" spans="1:27" s="2" customFormat="1" x14ac:dyDescent="0.2">
      <c r="A36" s="25"/>
      <c r="B36" s="25"/>
      <c r="C36" s="26" t="s">
        <v>15</v>
      </c>
      <c r="D36" s="27">
        <v>30.3</v>
      </c>
      <c r="E36" s="27">
        <v>30.8</v>
      </c>
      <c r="F36" s="27">
        <v>31.6</v>
      </c>
      <c r="G36" s="27">
        <v>31.2</v>
      </c>
      <c r="H36" s="27">
        <v>32</v>
      </c>
      <c r="I36" s="27">
        <v>32.4</v>
      </c>
      <c r="J36" s="27">
        <v>32.9</v>
      </c>
      <c r="K36" s="27">
        <v>33.299999999999997</v>
      </c>
      <c r="L36" s="27">
        <v>33.200000000000003</v>
      </c>
      <c r="M36" s="27">
        <v>32</v>
      </c>
      <c r="N36" s="27">
        <v>32.4</v>
      </c>
      <c r="O36" s="27">
        <v>32.799999999999997</v>
      </c>
      <c r="P36" s="27">
        <v>33.6</v>
      </c>
      <c r="Q36" s="27">
        <v>34.4</v>
      </c>
      <c r="R36" s="27">
        <v>34.9</v>
      </c>
      <c r="S36" s="27">
        <v>36.4</v>
      </c>
      <c r="T36" s="27">
        <v>37.799999999999997</v>
      </c>
    </row>
    <row r="37" spans="1:27" s="2" customFormat="1" x14ac:dyDescent="0.2">
      <c r="A37" s="25"/>
      <c r="B37" s="25"/>
      <c r="C37" s="32" t="s">
        <v>64</v>
      </c>
      <c r="D37" s="27">
        <f t="shared" ref="D37:R37" si="5">SUM(D34:D36)</f>
        <v>87.399999999999991</v>
      </c>
      <c r="E37" s="27">
        <f t="shared" si="5"/>
        <v>87.7</v>
      </c>
      <c r="F37" s="27">
        <f t="shared" si="5"/>
        <v>90</v>
      </c>
      <c r="G37" s="27">
        <f t="shared" si="5"/>
        <v>89.3</v>
      </c>
      <c r="H37" s="27">
        <f t="shared" si="5"/>
        <v>89.1</v>
      </c>
      <c r="I37" s="27">
        <f t="shared" si="5"/>
        <v>89.699999999999989</v>
      </c>
      <c r="J37" s="27">
        <f t="shared" si="5"/>
        <v>91.1</v>
      </c>
      <c r="K37" s="27">
        <f t="shared" si="5"/>
        <v>93</v>
      </c>
      <c r="L37" s="27">
        <f t="shared" si="5"/>
        <v>93.9</v>
      </c>
      <c r="M37" s="27">
        <f t="shared" si="5"/>
        <v>89.3</v>
      </c>
      <c r="N37" s="27">
        <f t="shared" si="5"/>
        <v>90.1</v>
      </c>
      <c r="O37" s="27">
        <f t="shared" si="5"/>
        <v>91</v>
      </c>
      <c r="P37" s="27">
        <f t="shared" si="5"/>
        <v>90.9</v>
      </c>
      <c r="Q37" s="27">
        <f t="shared" si="5"/>
        <v>91.199999999999989</v>
      </c>
      <c r="R37" s="27">
        <f t="shared" si="5"/>
        <v>92.6</v>
      </c>
      <c r="S37" s="27">
        <v>94.9</v>
      </c>
      <c r="T37" s="27">
        <v>97.3</v>
      </c>
    </row>
    <row r="38" spans="1:27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2"/>
      <c r="V38" s="2"/>
      <c r="W38" s="2"/>
      <c r="X38" s="2"/>
      <c r="Y38" s="2"/>
      <c r="Z38" s="2"/>
      <c r="AA38" s="2"/>
    </row>
    <row r="39" spans="1:27" x14ac:dyDescent="0.2">
      <c r="A39" s="25" t="s">
        <v>27</v>
      </c>
      <c r="B39" s="25" t="s">
        <v>28</v>
      </c>
      <c r="C39" s="26" t="s">
        <v>11</v>
      </c>
      <c r="D39" s="31">
        <v>37.200000000000003</v>
      </c>
      <c r="E39" s="31">
        <v>38</v>
      </c>
      <c r="F39" s="31">
        <v>37.799999999999997</v>
      </c>
      <c r="G39" s="31">
        <v>37.9</v>
      </c>
      <c r="H39" s="31">
        <v>37.299999999999997</v>
      </c>
      <c r="I39" s="31">
        <v>37.700000000000003</v>
      </c>
      <c r="J39" s="31">
        <v>38.200000000000003</v>
      </c>
      <c r="K39" s="31">
        <v>37.6</v>
      </c>
      <c r="L39" s="27">
        <v>36.6</v>
      </c>
      <c r="M39" s="27">
        <v>36.799999999999997</v>
      </c>
      <c r="N39" s="27">
        <v>36.4</v>
      </c>
      <c r="O39" s="27">
        <v>36.1</v>
      </c>
      <c r="P39" s="27">
        <v>36.200000000000003</v>
      </c>
      <c r="Q39" s="27">
        <v>36.6</v>
      </c>
      <c r="R39" s="27">
        <v>36.6</v>
      </c>
      <c r="S39" s="27">
        <v>37.4</v>
      </c>
      <c r="T39" s="27">
        <v>38.4</v>
      </c>
    </row>
    <row r="40" spans="1:27" x14ac:dyDescent="0.2">
      <c r="A40" s="25"/>
      <c r="B40" s="25"/>
      <c r="C40" s="26" t="s">
        <v>13</v>
      </c>
      <c r="D40" s="27">
        <v>42.3</v>
      </c>
      <c r="E40" s="27">
        <v>42.2</v>
      </c>
      <c r="F40" s="27">
        <v>41.8</v>
      </c>
      <c r="G40" s="27">
        <v>39.6</v>
      </c>
      <c r="H40" s="27">
        <v>38.1</v>
      </c>
      <c r="I40" s="27">
        <v>37.200000000000003</v>
      </c>
      <c r="J40" s="27">
        <v>36.5</v>
      </c>
      <c r="K40" s="27">
        <v>37</v>
      </c>
      <c r="L40" s="27">
        <v>39.200000000000003</v>
      </c>
      <c r="M40" s="27">
        <v>36.4</v>
      </c>
      <c r="N40" s="27">
        <v>35.799999999999997</v>
      </c>
      <c r="O40" s="27">
        <v>36</v>
      </c>
      <c r="P40" s="27">
        <v>35.299999999999997</v>
      </c>
      <c r="Q40" s="27">
        <v>34.9</v>
      </c>
      <c r="R40" s="27">
        <v>35.1</v>
      </c>
      <c r="S40" s="27">
        <v>34.9</v>
      </c>
      <c r="T40" s="27">
        <v>34.799999999999997</v>
      </c>
    </row>
    <row r="41" spans="1:27" x14ac:dyDescent="0.2">
      <c r="A41" s="25"/>
      <c r="B41" s="25"/>
      <c r="C41" s="26" t="s">
        <v>15</v>
      </c>
      <c r="D41" s="27">
        <v>27.9</v>
      </c>
      <c r="E41" s="27">
        <v>29.2</v>
      </c>
      <c r="F41" s="27">
        <v>29.8</v>
      </c>
      <c r="G41" s="27">
        <v>29.3</v>
      </c>
      <c r="H41" s="27">
        <v>29.5</v>
      </c>
      <c r="I41" s="27">
        <v>29.1</v>
      </c>
      <c r="J41" s="27">
        <v>29.5</v>
      </c>
      <c r="K41" s="27">
        <v>31.6</v>
      </c>
      <c r="L41" s="27">
        <v>31.3</v>
      </c>
      <c r="M41" s="27">
        <v>30.8</v>
      </c>
      <c r="N41" s="27">
        <v>31.6</v>
      </c>
      <c r="O41" s="27">
        <v>30.7</v>
      </c>
      <c r="P41" s="27">
        <v>31.3</v>
      </c>
      <c r="Q41" s="27">
        <v>32</v>
      </c>
      <c r="R41" s="27">
        <v>32.4</v>
      </c>
      <c r="S41" s="27">
        <v>32.9</v>
      </c>
      <c r="T41" s="27">
        <v>34.200000000000003</v>
      </c>
    </row>
    <row r="42" spans="1:27" s="2" customFormat="1" x14ac:dyDescent="0.2">
      <c r="A42" s="25"/>
      <c r="B42" s="25"/>
      <c r="C42" s="32" t="s">
        <v>64</v>
      </c>
      <c r="D42" s="27">
        <f t="shared" ref="D42:R42" si="6">SUM(D39:D41)</f>
        <v>107.4</v>
      </c>
      <c r="E42" s="27">
        <f t="shared" si="6"/>
        <v>109.4</v>
      </c>
      <c r="F42" s="27">
        <f t="shared" si="6"/>
        <v>109.39999999999999</v>
      </c>
      <c r="G42" s="27">
        <f t="shared" si="6"/>
        <v>106.8</v>
      </c>
      <c r="H42" s="27">
        <f t="shared" si="6"/>
        <v>104.9</v>
      </c>
      <c r="I42" s="27">
        <f t="shared" si="6"/>
        <v>104</v>
      </c>
      <c r="J42" s="27">
        <f t="shared" si="6"/>
        <v>104.2</v>
      </c>
      <c r="K42" s="27">
        <f t="shared" si="6"/>
        <v>106.19999999999999</v>
      </c>
      <c r="L42" s="27">
        <f t="shared" si="6"/>
        <v>107.10000000000001</v>
      </c>
      <c r="M42" s="27">
        <f t="shared" si="6"/>
        <v>103.99999999999999</v>
      </c>
      <c r="N42" s="27">
        <f t="shared" si="6"/>
        <v>103.79999999999998</v>
      </c>
      <c r="O42" s="27">
        <f t="shared" si="6"/>
        <v>102.8</v>
      </c>
      <c r="P42" s="27">
        <f t="shared" si="6"/>
        <v>102.8</v>
      </c>
      <c r="Q42" s="27">
        <f t="shared" si="6"/>
        <v>103.5</v>
      </c>
      <c r="R42" s="27">
        <f t="shared" si="6"/>
        <v>104.1</v>
      </c>
      <c r="S42" s="27">
        <v>105.19999999999999</v>
      </c>
      <c r="T42" s="27">
        <v>107.39999999999999</v>
      </c>
      <c r="U42" s="1"/>
      <c r="V42" s="1"/>
      <c r="W42" s="1"/>
      <c r="X42" s="1"/>
      <c r="Y42" s="1"/>
      <c r="Z42" s="1"/>
      <c r="AA42" s="1"/>
    </row>
    <row r="43" spans="1:27" s="2" customFormat="1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1"/>
      <c r="V43" s="1"/>
      <c r="W43" s="1"/>
      <c r="X43" s="1"/>
      <c r="Y43" s="1"/>
      <c r="Z43" s="1"/>
      <c r="AA43" s="1"/>
    </row>
    <row r="44" spans="1:27" x14ac:dyDescent="0.2">
      <c r="A44" s="25" t="s">
        <v>29</v>
      </c>
      <c r="B44" s="25" t="s">
        <v>30</v>
      </c>
      <c r="C44" s="26" t="s">
        <v>11</v>
      </c>
      <c r="D44" s="31">
        <v>12</v>
      </c>
      <c r="E44" s="31">
        <v>12.4</v>
      </c>
      <c r="F44" s="31">
        <v>12</v>
      </c>
      <c r="G44" s="31">
        <v>12.3</v>
      </c>
      <c r="H44" s="31">
        <v>12.2</v>
      </c>
      <c r="I44" s="31">
        <v>11.7</v>
      </c>
      <c r="J44" s="31">
        <v>12.4</v>
      </c>
      <c r="K44" s="31">
        <v>11.9</v>
      </c>
      <c r="L44" s="27">
        <v>11</v>
      </c>
      <c r="M44" s="27">
        <v>10.7</v>
      </c>
      <c r="N44" s="27">
        <v>9.8000000000000007</v>
      </c>
      <c r="O44" s="27">
        <v>9.6999999999999993</v>
      </c>
      <c r="P44" s="27">
        <v>9.6999999999999993</v>
      </c>
      <c r="Q44" s="27">
        <v>10.1</v>
      </c>
      <c r="R44" s="27">
        <v>10.6</v>
      </c>
      <c r="S44" s="27">
        <v>10.3</v>
      </c>
      <c r="T44" s="27">
        <v>10.1</v>
      </c>
      <c r="U44" s="2"/>
      <c r="V44" s="2"/>
      <c r="W44" s="2"/>
      <c r="X44" s="2"/>
      <c r="Y44" s="2"/>
      <c r="Z44" s="2"/>
      <c r="AA44" s="2"/>
    </row>
    <row r="45" spans="1:27" x14ac:dyDescent="0.2">
      <c r="A45" s="25"/>
      <c r="B45" s="25"/>
      <c r="C45" s="26" t="s">
        <v>13</v>
      </c>
      <c r="D45" s="27">
        <v>9.3000000000000007</v>
      </c>
      <c r="E45" s="27">
        <v>8.8000000000000007</v>
      </c>
      <c r="F45" s="27">
        <v>7.7</v>
      </c>
      <c r="G45" s="27">
        <v>7.2</v>
      </c>
      <c r="H45" s="27">
        <v>6.8</v>
      </c>
      <c r="I45" s="27">
        <v>7</v>
      </c>
      <c r="J45" s="27">
        <v>7.3</v>
      </c>
      <c r="K45" s="27">
        <v>7.1</v>
      </c>
      <c r="L45" s="27">
        <v>6.5</v>
      </c>
      <c r="M45" s="27">
        <v>6.7</v>
      </c>
      <c r="N45" s="27">
        <v>6.6</v>
      </c>
      <c r="O45" s="27">
        <v>7.2</v>
      </c>
      <c r="P45" s="27">
        <v>7.3</v>
      </c>
      <c r="Q45" s="27">
        <v>7</v>
      </c>
      <c r="R45" s="27">
        <v>7.3</v>
      </c>
      <c r="S45" s="27">
        <v>7.3</v>
      </c>
      <c r="T45" s="27">
        <v>7.2</v>
      </c>
    </row>
    <row r="46" spans="1:27" x14ac:dyDescent="0.2">
      <c r="A46" s="25"/>
      <c r="B46" s="25"/>
      <c r="C46" s="26" t="s">
        <v>15</v>
      </c>
      <c r="D46" s="27">
        <v>7.9</v>
      </c>
      <c r="E46" s="27">
        <v>8.6999999999999993</v>
      </c>
      <c r="F46" s="27">
        <v>9</v>
      </c>
      <c r="G46" s="27">
        <v>9.1</v>
      </c>
      <c r="H46" s="27">
        <v>9.6999999999999993</v>
      </c>
      <c r="I46" s="27">
        <v>9.4</v>
      </c>
      <c r="J46" s="27">
        <v>9.9</v>
      </c>
      <c r="K46" s="27">
        <v>10.5</v>
      </c>
      <c r="L46" s="27">
        <v>11</v>
      </c>
      <c r="M46" s="27">
        <v>11.5</v>
      </c>
      <c r="N46" s="27">
        <v>12</v>
      </c>
      <c r="O46" s="27">
        <v>12</v>
      </c>
      <c r="P46" s="27">
        <v>12.1</v>
      </c>
      <c r="Q46" s="27">
        <v>12.2</v>
      </c>
      <c r="R46" s="27">
        <v>12.1</v>
      </c>
      <c r="S46" s="27">
        <v>12.1</v>
      </c>
      <c r="T46" s="27">
        <v>12.3</v>
      </c>
      <c r="U46" s="2"/>
      <c r="V46" s="2"/>
      <c r="W46" s="2"/>
      <c r="X46" s="2"/>
      <c r="Y46" s="2"/>
      <c r="Z46" s="2"/>
      <c r="AA46" s="2"/>
    </row>
    <row r="47" spans="1:27" s="2" customFormat="1" x14ac:dyDescent="0.2">
      <c r="A47" s="25"/>
      <c r="B47" s="25"/>
      <c r="C47" s="32" t="s">
        <v>64</v>
      </c>
      <c r="D47" s="27">
        <f t="shared" ref="D47:R47" si="7">SUM(D44:D46)</f>
        <v>29.200000000000003</v>
      </c>
      <c r="E47" s="27">
        <f t="shared" si="7"/>
        <v>29.900000000000002</v>
      </c>
      <c r="F47" s="27">
        <f t="shared" si="7"/>
        <v>28.7</v>
      </c>
      <c r="G47" s="27">
        <f t="shared" si="7"/>
        <v>28.6</v>
      </c>
      <c r="H47" s="27">
        <f t="shared" si="7"/>
        <v>28.7</v>
      </c>
      <c r="I47" s="27">
        <f t="shared" si="7"/>
        <v>28.1</v>
      </c>
      <c r="J47" s="27">
        <f t="shared" si="7"/>
        <v>29.6</v>
      </c>
      <c r="K47" s="27">
        <f t="shared" si="7"/>
        <v>29.5</v>
      </c>
      <c r="L47" s="27">
        <f t="shared" si="7"/>
        <v>28.5</v>
      </c>
      <c r="M47" s="27">
        <f t="shared" si="7"/>
        <v>28.9</v>
      </c>
      <c r="N47" s="27">
        <f t="shared" si="7"/>
        <v>28.4</v>
      </c>
      <c r="O47" s="27">
        <f t="shared" si="7"/>
        <v>28.9</v>
      </c>
      <c r="P47" s="27">
        <f t="shared" si="7"/>
        <v>29.1</v>
      </c>
      <c r="Q47" s="27">
        <f t="shared" si="7"/>
        <v>29.3</v>
      </c>
      <c r="R47" s="27">
        <f t="shared" si="7"/>
        <v>30</v>
      </c>
      <c r="S47" s="27">
        <v>29.700000000000003</v>
      </c>
      <c r="T47" s="27">
        <v>29.6</v>
      </c>
    </row>
    <row r="48" spans="1:27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2"/>
      <c r="V48" s="2"/>
      <c r="W48" s="2"/>
      <c r="X48" s="2"/>
      <c r="Y48" s="2"/>
      <c r="Z48" s="2"/>
      <c r="AA48" s="2"/>
    </row>
    <row r="49" spans="1:27" s="2" customFormat="1" x14ac:dyDescent="0.2">
      <c r="A49" s="25" t="s">
        <v>31</v>
      </c>
      <c r="B49" s="25" t="s">
        <v>32</v>
      </c>
      <c r="C49" s="26" t="s">
        <v>11</v>
      </c>
      <c r="D49" s="31">
        <v>26.6</v>
      </c>
      <c r="E49" s="31">
        <v>26</v>
      </c>
      <c r="F49" s="31">
        <v>26.9</v>
      </c>
      <c r="G49" s="31">
        <v>27.5</v>
      </c>
      <c r="H49" s="31">
        <v>28.1</v>
      </c>
      <c r="I49" s="31">
        <v>27.8</v>
      </c>
      <c r="J49" s="31">
        <v>29.1</v>
      </c>
      <c r="K49" s="31">
        <v>29.3</v>
      </c>
      <c r="L49" s="27">
        <v>27.6</v>
      </c>
      <c r="M49" s="27">
        <v>27.5</v>
      </c>
      <c r="N49" s="27">
        <v>27.7</v>
      </c>
      <c r="O49" s="27">
        <v>27.3</v>
      </c>
      <c r="P49" s="27">
        <v>27.1</v>
      </c>
      <c r="Q49" s="27">
        <v>27.8</v>
      </c>
      <c r="R49" s="27">
        <v>28.2</v>
      </c>
      <c r="S49" s="27">
        <v>26.9</v>
      </c>
      <c r="T49" s="27">
        <v>29.4</v>
      </c>
    </row>
    <row r="50" spans="1:27" s="2" customFormat="1" x14ac:dyDescent="0.2">
      <c r="A50" s="25"/>
      <c r="B50" s="25"/>
      <c r="C50" s="26" t="s">
        <v>13</v>
      </c>
      <c r="D50" s="27">
        <v>23.8</v>
      </c>
      <c r="E50" s="27">
        <v>24.5</v>
      </c>
      <c r="F50" s="27">
        <v>23.6</v>
      </c>
      <c r="G50" s="27">
        <v>22.8</v>
      </c>
      <c r="H50" s="27">
        <v>22.7</v>
      </c>
      <c r="I50" s="27">
        <v>23.3</v>
      </c>
      <c r="J50" s="27">
        <v>23.3</v>
      </c>
      <c r="K50" s="27">
        <v>22.3</v>
      </c>
      <c r="L50" s="27">
        <v>23.1</v>
      </c>
      <c r="M50" s="27">
        <v>20.7</v>
      </c>
      <c r="N50" s="27">
        <v>21.1</v>
      </c>
      <c r="O50" s="27">
        <v>21.6</v>
      </c>
      <c r="P50" s="27">
        <v>21.1</v>
      </c>
      <c r="Q50" s="27">
        <v>21.5</v>
      </c>
      <c r="R50" s="27">
        <v>21.1</v>
      </c>
      <c r="S50" s="27">
        <v>19.899999999999999</v>
      </c>
      <c r="T50" s="27">
        <v>19.8</v>
      </c>
      <c r="U50" s="1"/>
      <c r="V50" s="1"/>
      <c r="W50" s="1"/>
      <c r="X50" s="1"/>
      <c r="Y50" s="1"/>
      <c r="Z50" s="1"/>
      <c r="AA50" s="1"/>
    </row>
    <row r="51" spans="1:27" x14ac:dyDescent="0.2">
      <c r="A51" s="25"/>
      <c r="B51" s="25"/>
      <c r="C51" s="26" t="s">
        <v>15</v>
      </c>
      <c r="D51" s="27">
        <v>20.399999999999999</v>
      </c>
      <c r="E51" s="27">
        <v>20.3</v>
      </c>
      <c r="F51" s="27">
        <v>19.8</v>
      </c>
      <c r="G51" s="27">
        <v>20.3</v>
      </c>
      <c r="H51" s="27">
        <v>20.6</v>
      </c>
      <c r="I51" s="27">
        <v>20.5</v>
      </c>
      <c r="J51" s="27">
        <v>20.6</v>
      </c>
      <c r="K51" s="27">
        <v>21.1</v>
      </c>
      <c r="L51" s="27">
        <v>19.600000000000001</v>
      </c>
      <c r="M51" s="27">
        <v>19.5</v>
      </c>
      <c r="N51" s="27">
        <v>20</v>
      </c>
      <c r="O51" s="27">
        <v>20</v>
      </c>
      <c r="P51" s="27">
        <v>20.100000000000001</v>
      </c>
      <c r="Q51" s="27">
        <v>19.899999999999999</v>
      </c>
      <c r="R51" s="27">
        <v>19.899999999999999</v>
      </c>
      <c r="S51" s="27">
        <v>20.7</v>
      </c>
      <c r="T51" s="27">
        <v>21</v>
      </c>
      <c r="U51" s="2"/>
      <c r="V51" s="2"/>
      <c r="W51" s="2"/>
      <c r="X51" s="2"/>
      <c r="Y51" s="2"/>
      <c r="Z51" s="2"/>
      <c r="AA51" s="2"/>
    </row>
    <row r="52" spans="1:27" s="2" customFormat="1" x14ac:dyDescent="0.2">
      <c r="A52" s="25"/>
      <c r="B52" s="25"/>
      <c r="C52" s="32" t="s">
        <v>64</v>
      </c>
      <c r="D52" s="27">
        <f t="shared" ref="D52:R52" si="8">SUM(D49:D51)</f>
        <v>70.800000000000011</v>
      </c>
      <c r="E52" s="27">
        <f t="shared" si="8"/>
        <v>70.8</v>
      </c>
      <c r="F52" s="27">
        <f t="shared" si="8"/>
        <v>70.3</v>
      </c>
      <c r="G52" s="27">
        <f t="shared" si="8"/>
        <v>70.599999999999994</v>
      </c>
      <c r="H52" s="27">
        <f t="shared" si="8"/>
        <v>71.400000000000006</v>
      </c>
      <c r="I52" s="27">
        <f t="shared" si="8"/>
        <v>71.599999999999994</v>
      </c>
      <c r="J52" s="27">
        <f t="shared" si="8"/>
        <v>73</v>
      </c>
      <c r="K52" s="27">
        <f t="shared" si="8"/>
        <v>72.7</v>
      </c>
      <c r="L52" s="27">
        <f t="shared" si="8"/>
        <v>70.300000000000011</v>
      </c>
      <c r="M52" s="27">
        <f t="shared" si="8"/>
        <v>67.7</v>
      </c>
      <c r="N52" s="27">
        <f t="shared" si="8"/>
        <v>68.8</v>
      </c>
      <c r="O52" s="27">
        <f t="shared" si="8"/>
        <v>68.900000000000006</v>
      </c>
      <c r="P52" s="27">
        <f t="shared" si="8"/>
        <v>68.300000000000011</v>
      </c>
      <c r="Q52" s="27">
        <f t="shared" si="8"/>
        <v>69.199999999999989</v>
      </c>
      <c r="R52" s="27">
        <f t="shared" si="8"/>
        <v>69.199999999999989</v>
      </c>
      <c r="S52" s="27">
        <v>67.5</v>
      </c>
      <c r="T52" s="27">
        <v>70.2</v>
      </c>
    </row>
    <row r="53" spans="1:27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2"/>
      <c r="V53" s="2"/>
      <c r="W53" s="2"/>
      <c r="X53" s="2"/>
      <c r="Y53" s="2"/>
      <c r="Z53" s="2"/>
      <c r="AA53" s="2"/>
    </row>
    <row r="54" spans="1:27" x14ac:dyDescent="0.2">
      <c r="A54" s="25" t="s">
        <v>33</v>
      </c>
      <c r="B54" s="25" t="s">
        <v>34</v>
      </c>
      <c r="C54" s="26" t="s">
        <v>11</v>
      </c>
      <c r="D54" s="31">
        <v>163.80000000000001</v>
      </c>
      <c r="E54" s="31">
        <v>165.9</v>
      </c>
      <c r="F54" s="31">
        <v>166.3</v>
      </c>
      <c r="G54" s="31">
        <v>170.9</v>
      </c>
      <c r="H54" s="31">
        <v>171.7</v>
      </c>
      <c r="I54" s="31">
        <v>170.5</v>
      </c>
      <c r="J54" s="31">
        <v>178.2</v>
      </c>
      <c r="K54" s="31">
        <v>176.6</v>
      </c>
      <c r="L54" s="27">
        <v>172.5</v>
      </c>
      <c r="M54" s="27">
        <v>170.1</v>
      </c>
      <c r="N54" s="27">
        <v>171</v>
      </c>
      <c r="O54" s="27">
        <v>174.4</v>
      </c>
      <c r="P54" s="27">
        <v>175.5</v>
      </c>
      <c r="Q54" s="27">
        <v>178.7</v>
      </c>
      <c r="R54" s="27">
        <v>180.9</v>
      </c>
      <c r="S54" s="27">
        <v>186.1</v>
      </c>
      <c r="T54" s="27">
        <v>187.8</v>
      </c>
    </row>
    <row r="55" spans="1:27" x14ac:dyDescent="0.2">
      <c r="A55" s="25"/>
      <c r="B55" s="25"/>
      <c r="C55" s="26" t="s">
        <v>13</v>
      </c>
      <c r="D55" s="27">
        <v>139.80000000000001</v>
      </c>
      <c r="E55" s="27">
        <v>141.9</v>
      </c>
      <c r="F55" s="27">
        <v>139</v>
      </c>
      <c r="G55" s="27">
        <v>135</v>
      </c>
      <c r="H55" s="27">
        <v>129.1</v>
      </c>
      <c r="I55" s="27">
        <v>131.4</v>
      </c>
      <c r="J55" s="27">
        <v>132</v>
      </c>
      <c r="K55" s="27">
        <v>136.80000000000001</v>
      </c>
      <c r="L55" s="27">
        <v>134.69999999999999</v>
      </c>
      <c r="M55" s="27">
        <v>128</v>
      </c>
      <c r="N55" s="27">
        <v>126.3</v>
      </c>
      <c r="O55" s="27">
        <v>128.5</v>
      </c>
      <c r="P55" s="27">
        <v>128.4</v>
      </c>
      <c r="Q55" s="27">
        <v>125.9</v>
      </c>
      <c r="R55" s="27">
        <v>129.1</v>
      </c>
      <c r="S55" s="27">
        <v>127.6</v>
      </c>
      <c r="T55" s="27">
        <v>128.1</v>
      </c>
    </row>
    <row r="56" spans="1:27" s="2" customFormat="1" x14ac:dyDescent="0.2">
      <c r="A56" s="25"/>
      <c r="B56" s="25"/>
      <c r="C56" s="26" t="s">
        <v>15</v>
      </c>
      <c r="D56" s="27">
        <v>214.9</v>
      </c>
      <c r="E56" s="27">
        <v>223.2</v>
      </c>
      <c r="F56" s="27">
        <v>225.3</v>
      </c>
      <c r="G56" s="27">
        <v>219.7</v>
      </c>
      <c r="H56" s="27">
        <v>224.6</v>
      </c>
      <c r="I56" s="27">
        <v>227.4</v>
      </c>
      <c r="J56" s="27">
        <v>237.1</v>
      </c>
      <c r="K56" s="27">
        <v>248.9</v>
      </c>
      <c r="L56" s="27">
        <v>255</v>
      </c>
      <c r="M56" s="27">
        <v>252.6</v>
      </c>
      <c r="N56" s="27">
        <v>261.39999999999998</v>
      </c>
      <c r="O56" s="27">
        <v>267.8</v>
      </c>
      <c r="P56" s="27">
        <v>268.10000000000002</v>
      </c>
      <c r="Q56" s="27">
        <v>272.39999999999998</v>
      </c>
      <c r="R56" s="27">
        <v>276.60000000000002</v>
      </c>
      <c r="S56" s="27">
        <v>283.10000000000002</v>
      </c>
      <c r="T56" s="27">
        <v>288</v>
      </c>
      <c r="U56" s="1"/>
      <c r="V56" s="1"/>
      <c r="W56" s="1"/>
      <c r="X56" s="1"/>
      <c r="Y56" s="1"/>
      <c r="Z56" s="1"/>
      <c r="AA56" s="1"/>
    </row>
    <row r="57" spans="1:27" s="2" customFormat="1" x14ac:dyDescent="0.2">
      <c r="A57" s="25"/>
      <c r="B57" s="25"/>
      <c r="C57" s="32" t="s">
        <v>64</v>
      </c>
      <c r="D57" s="27">
        <f t="shared" ref="D57:R57" si="9">SUM(D54:D56)</f>
        <v>518.5</v>
      </c>
      <c r="E57" s="27">
        <f t="shared" si="9"/>
        <v>531</v>
      </c>
      <c r="F57" s="27">
        <f t="shared" si="9"/>
        <v>530.6</v>
      </c>
      <c r="G57" s="27">
        <f t="shared" si="9"/>
        <v>525.59999999999991</v>
      </c>
      <c r="H57" s="27">
        <f t="shared" si="9"/>
        <v>525.4</v>
      </c>
      <c r="I57" s="27">
        <f t="shared" si="9"/>
        <v>529.29999999999995</v>
      </c>
      <c r="J57" s="27">
        <f t="shared" si="9"/>
        <v>547.29999999999995</v>
      </c>
      <c r="K57" s="27">
        <f t="shared" si="9"/>
        <v>562.29999999999995</v>
      </c>
      <c r="L57" s="27">
        <f t="shared" si="9"/>
        <v>562.20000000000005</v>
      </c>
      <c r="M57" s="27">
        <f t="shared" si="9"/>
        <v>550.70000000000005</v>
      </c>
      <c r="N57" s="27">
        <f t="shared" si="9"/>
        <v>558.70000000000005</v>
      </c>
      <c r="O57" s="27">
        <f t="shared" si="9"/>
        <v>570.70000000000005</v>
      </c>
      <c r="P57" s="27">
        <f t="shared" si="9"/>
        <v>572</v>
      </c>
      <c r="Q57" s="27">
        <f t="shared" si="9"/>
        <v>577</v>
      </c>
      <c r="R57" s="27">
        <f t="shared" si="9"/>
        <v>586.6</v>
      </c>
      <c r="S57" s="27">
        <v>596.79999999999995</v>
      </c>
      <c r="T57" s="27">
        <v>603.9</v>
      </c>
      <c r="U57" s="1"/>
      <c r="V57" s="1"/>
      <c r="W57" s="1"/>
      <c r="X57" s="1"/>
      <c r="Y57" s="1"/>
      <c r="Z57" s="1"/>
      <c r="AA57" s="1"/>
    </row>
    <row r="58" spans="1:27" x14ac:dyDescent="0.2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</row>
    <row r="59" spans="1:27" x14ac:dyDescent="0.2">
      <c r="A59" s="25" t="s">
        <v>35</v>
      </c>
      <c r="B59" s="25" t="s">
        <v>36</v>
      </c>
      <c r="C59" s="26" t="s">
        <v>11</v>
      </c>
      <c r="D59" s="31">
        <v>39.9</v>
      </c>
      <c r="E59" s="31">
        <v>39.4</v>
      </c>
      <c r="F59" s="31">
        <v>40.1</v>
      </c>
      <c r="G59" s="31">
        <v>40.200000000000003</v>
      </c>
      <c r="H59" s="31">
        <v>39.9</v>
      </c>
      <c r="I59" s="31">
        <v>40.5</v>
      </c>
      <c r="J59" s="31">
        <v>41.5</v>
      </c>
      <c r="K59" s="31">
        <v>42</v>
      </c>
      <c r="L59" s="27">
        <v>41.6</v>
      </c>
      <c r="M59" s="27">
        <v>41</v>
      </c>
      <c r="N59" s="27">
        <v>41.1</v>
      </c>
      <c r="O59" s="27">
        <v>41.6</v>
      </c>
      <c r="P59" s="27">
        <v>41.2</v>
      </c>
      <c r="Q59" s="27">
        <v>41.5</v>
      </c>
      <c r="R59" s="27">
        <v>42.5</v>
      </c>
      <c r="S59" s="27">
        <v>43</v>
      </c>
      <c r="T59" s="27">
        <v>44.4</v>
      </c>
      <c r="U59" s="2"/>
      <c r="V59" s="2"/>
      <c r="W59" s="2"/>
      <c r="X59" s="2"/>
      <c r="Y59" s="2"/>
      <c r="Z59" s="2"/>
      <c r="AA59" s="2"/>
    </row>
    <row r="60" spans="1:27" x14ac:dyDescent="0.2">
      <c r="A60" s="25"/>
      <c r="B60" s="25"/>
      <c r="C60" s="26" t="s">
        <v>13</v>
      </c>
      <c r="D60" s="27">
        <v>36.799999999999997</v>
      </c>
      <c r="E60" s="27">
        <v>38.1</v>
      </c>
      <c r="F60" s="27">
        <v>37.9</v>
      </c>
      <c r="G60" s="27">
        <v>37.700000000000003</v>
      </c>
      <c r="H60" s="27">
        <v>36.9</v>
      </c>
      <c r="I60" s="27">
        <v>36.5</v>
      </c>
      <c r="J60" s="27">
        <v>38.4</v>
      </c>
      <c r="K60" s="27">
        <v>39.700000000000003</v>
      </c>
      <c r="L60" s="27">
        <v>39.4</v>
      </c>
      <c r="M60" s="27">
        <v>37.799999999999997</v>
      </c>
      <c r="N60" s="27">
        <v>37.4</v>
      </c>
      <c r="O60" s="27">
        <v>38.6</v>
      </c>
      <c r="P60" s="27">
        <v>39.1</v>
      </c>
      <c r="Q60" s="27">
        <v>38.1</v>
      </c>
      <c r="R60" s="27">
        <v>37.799999999999997</v>
      </c>
      <c r="S60" s="27">
        <v>37.700000000000003</v>
      </c>
      <c r="T60" s="27">
        <v>37.6</v>
      </c>
      <c r="U60" s="2"/>
      <c r="V60" s="2"/>
      <c r="W60" s="2"/>
      <c r="X60" s="2"/>
      <c r="Y60" s="2"/>
      <c r="Z60" s="2"/>
      <c r="AA60" s="2"/>
    </row>
    <row r="61" spans="1:27" x14ac:dyDescent="0.2">
      <c r="A61" s="25"/>
      <c r="B61" s="25"/>
      <c r="C61" s="26" t="s">
        <v>15</v>
      </c>
      <c r="D61" s="27">
        <v>40.4</v>
      </c>
      <c r="E61" s="27">
        <v>42.2</v>
      </c>
      <c r="F61" s="27">
        <v>43.6</v>
      </c>
      <c r="G61" s="27">
        <v>44.1</v>
      </c>
      <c r="H61" s="27">
        <v>45.4</v>
      </c>
      <c r="I61" s="27">
        <v>46.4</v>
      </c>
      <c r="J61" s="27">
        <v>47.6</v>
      </c>
      <c r="K61" s="27">
        <v>49.7</v>
      </c>
      <c r="L61" s="27">
        <v>51</v>
      </c>
      <c r="M61" s="27">
        <v>51.7</v>
      </c>
      <c r="N61" s="27">
        <v>53.7</v>
      </c>
      <c r="O61" s="27">
        <v>56.3</v>
      </c>
      <c r="P61" s="27">
        <v>57.5</v>
      </c>
      <c r="Q61" s="27">
        <v>58.5</v>
      </c>
      <c r="R61" s="27">
        <v>60.1</v>
      </c>
      <c r="S61" s="27">
        <v>60.1</v>
      </c>
      <c r="T61" s="27">
        <v>59.9</v>
      </c>
    </row>
    <row r="62" spans="1:27" s="2" customFormat="1" x14ac:dyDescent="0.2">
      <c r="A62" s="25"/>
      <c r="B62" s="25"/>
      <c r="C62" s="32" t="s">
        <v>64</v>
      </c>
      <c r="D62" s="27">
        <f t="shared" ref="D62:R62" si="10">SUM(D59:D61)</f>
        <v>117.1</v>
      </c>
      <c r="E62" s="27">
        <f t="shared" si="10"/>
        <v>119.7</v>
      </c>
      <c r="F62" s="27">
        <f t="shared" si="10"/>
        <v>121.6</v>
      </c>
      <c r="G62" s="27">
        <f t="shared" si="10"/>
        <v>122</v>
      </c>
      <c r="H62" s="27">
        <f t="shared" si="10"/>
        <v>122.19999999999999</v>
      </c>
      <c r="I62" s="27">
        <f t="shared" si="10"/>
        <v>123.4</v>
      </c>
      <c r="J62" s="27">
        <f t="shared" si="10"/>
        <v>127.5</v>
      </c>
      <c r="K62" s="27">
        <f t="shared" si="10"/>
        <v>131.4</v>
      </c>
      <c r="L62" s="27">
        <f t="shared" si="10"/>
        <v>132</v>
      </c>
      <c r="M62" s="27">
        <f t="shared" si="10"/>
        <v>130.5</v>
      </c>
      <c r="N62" s="27">
        <f t="shared" si="10"/>
        <v>132.19999999999999</v>
      </c>
      <c r="O62" s="27">
        <f t="shared" si="10"/>
        <v>136.5</v>
      </c>
      <c r="P62" s="27">
        <f t="shared" si="10"/>
        <v>137.80000000000001</v>
      </c>
      <c r="Q62" s="27">
        <f t="shared" si="10"/>
        <v>138.1</v>
      </c>
      <c r="R62" s="27">
        <f t="shared" si="10"/>
        <v>140.4</v>
      </c>
      <c r="S62" s="27">
        <v>140.80000000000001</v>
      </c>
      <c r="T62" s="27">
        <v>141.9</v>
      </c>
      <c r="U62" s="1"/>
      <c r="V62" s="1"/>
      <c r="W62" s="1"/>
      <c r="X62" s="1"/>
      <c r="Y62" s="1"/>
      <c r="Z62" s="1"/>
      <c r="AA62" s="1"/>
    </row>
    <row r="63" spans="1:27" s="2" customFormat="1" x14ac:dyDescent="0.2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1"/>
      <c r="V63" s="1"/>
      <c r="W63" s="1"/>
      <c r="X63" s="1"/>
      <c r="Y63" s="1"/>
      <c r="Z63" s="1"/>
      <c r="AA63" s="1"/>
    </row>
    <row r="64" spans="1:27" x14ac:dyDescent="0.2">
      <c r="A64" s="25" t="s">
        <v>37</v>
      </c>
      <c r="B64" s="25" t="s">
        <v>38</v>
      </c>
      <c r="C64" s="26" t="s">
        <v>11</v>
      </c>
      <c r="D64" s="31">
        <v>223.1</v>
      </c>
      <c r="E64" s="31">
        <v>236</v>
      </c>
      <c r="F64" s="31">
        <v>240</v>
      </c>
      <c r="G64" s="31">
        <v>238.9</v>
      </c>
      <c r="H64" s="31">
        <v>242.2</v>
      </c>
      <c r="I64" s="31">
        <v>243.9</v>
      </c>
      <c r="J64" s="31">
        <v>248.6</v>
      </c>
      <c r="K64" s="31">
        <v>249.2</v>
      </c>
      <c r="L64" s="27">
        <v>247.5</v>
      </c>
      <c r="M64" s="27">
        <v>243.3</v>
      </c>
      <c r="N64" s="27">
        <v>238.9</v>
      </c>
      <c r="O64" s="27">
        <v>240.8</v>
      </c>
      <c r="P64" s="27">
        <v>242.2</v>
      </c>
      <c r="Q64" s="27">
        <v>245</v>
      </c>
      <c r="R64" s="27">
        <v>249.2</v>
      </c>
      <c r="S64" s="27">
        <v>255.8</v>
      </c>
      <c r="T64" s="27">
        <v>264.89999999999998</v>
      </c>
    </row>
    <row r="65" spans="1:27" x14ac:dyDescent="0.2">
      <c r="A65" s="25"/>
      <c r="B65" s="25"/>
      <c r="C65" s="26" t="s">
        <v>13</v>
      </c>
      <c r="D65" s="27">
        <v>210.1</v>
      </c>
      <c r="E65" s="27">
        <v>217.5</v>
      </c>
      <c r="F65" s="27">
        <v>217.2</v>
      </c>
      <c r="G65" s="27">
        <v>210.7</v>
      </c>
      <c r="H65" s="27">
        <v>205.9</v>
      </c>
      <c r="I65" s="27">
        <v>205</v>
      </c>
      <c r="J65" s="27">
        <v>200.2</v>
      </c>
      <c r="K65" s="27">
        <v>206.7</v>
      </c>
      <c r="L65" s="27">
        <v>211</v>
      </c>
      <c r="M65" s="27">
        <v>197.6</v>
      </c>
      <c r="N65" s="27">
        <v>195.5</v>
      </c>
      <c r="O65" s="27">
        <v>200.3</v>
      </c>
      <c r="P65" s="27">
        <v>199.3</v>
      </c>
      <c r="Q65" s="27">
        <v>198.5</v>
      </c>
      <c r="R65" s="27">
        <v>198.2</v>
      </c>
      <c r="S65" s="27">
        <v>195.9</v>
      </c>
      <c r="T65" s="27">
        <v>198.4</v>
      </c>
    </row>
    <row r="66" spans="1:27" x14ac:dyDescent="0.2">
      <c r="A66" s="25"/>
      <c r="B66" s="25"/>
      <c r="C66" s="26" t="s">
        <v>15</v>
      </c>
      <c r="D66" s="27">
        <v>278.10000000000002</v>
      </c>
      <c r="E66" s="27">
        <v>290.39999999999998</v>
      </c>
      <c r="F66" s="27">
        <v>292</v>
      </c>
      <c r="G66" s="27">
        <v>297.3</v>
      </c>
      <c r="H66" s="27">
        <v>296.3</v>
      </c>
      <c r="I66" s="27">
        <v>302.3</v>
      </c>
      <c r="J66" s="27">
        <v>310.60000000000002</v>
      </c>
      <c r="K66" s="27">
        <v>319.60000000000002</v>
      </c>
      <c r="L66" s="27">
        <v>326.39999999999998</v>
      </c>
      <c r="M66" s="27">
        <v>318.10000000000002</v>
      </c>
      <c r="N66" s="27">
        <v>329.6</v>
      </c>
      <c r="O66" s="27">
        <v>339.8</v>
      </c>
      <c r="P66" s="27">
        <v>343.7</v>
      </c>
      <c r="Q66" s="27">
        <v>348.4</v>
      </c>
      <c r="R66" s="27">
        <v>355</v>
      </c>
      <c r="S66" s="27">
        <v>364.9</v>
      </c>
      <c r="T66" s="27">
        <v>370.4</v>
      </c>
    </row>
    <row r="67" spans="1:27" s="2" customFormat="1" x14ac:dyDescent="0.2">
      <c r="A67" s="25"/>
      <c r="B67" s="25"/>
      <c r="C67" s="32" t="s">
        <v>64</v>
      </c>
      <c r="D67" s="27">
        <f t="shared" ref="D67:R67" si="11">SUM(D64:D66)</f>
        <v>711.3</v>
      </c>
      <c r="E67" s="27">
        <f t="shared" si="11"/>
        <v>743.9</v>
      </c>
      <c r="F67" s="27">
        <f t="shared" si="11"/>
        <v>749.2</v>
      </c>
      <c r="G67" s="27">
        <f t="shared" si="11"/>
        <v>746.90000000000009</v>
      </c>
      <c r="H67" s="27">
        <f t="shared" si="11"/>
        <v>744.40000000000009</v>
      </c>
      <c r="I67" s="27">
        <f t="shared" si="11"/>
        <v>751.2</v>
      </c>
      <c r="J67" s="27">
        <f t="shared" si="11"/>
        <v>759.4</v>
      </c>
      <c r="K67" s="27">
        <f t="shared" si="11"/>
        <v>775.5</v>
      </c>
      <c r="L67" s="27">
        <f t="shared" si="11"/>
        <v>784.9</v>
      </c>
      <c r="M67" s="27">
        <f t="shared" si="11"/>
        <v>759</v>
      </c>
      <c r="N67" s="27">
        <f t="shared" si="11"/>
        <v>764</v>
      </c>
      <c r="O67" s="27">
        <f t="shared" si="11"/>
        <v>780.90000000000009</v>
      </c>
      <c r="P67" s="27">
        <f t="shared" si="11"/>
        <v>785.2</v>
      </c>
      <c r="Q67" s="27">
        <f t="shared" si="11"/>
        <v>791.9</v>
      </c>
      <c r="R67" s="27">
        <f t="shared" si="11"/>
        <v>802.4</v>
      </c>
      <c r="S67" s="27">
        <v>816.6</v>
      </c>
      <c r="T67" s="27">
        <v>833.69999999999993</v>
      </c>
      <c r="U67" s="1"/>
      <c r="V67" s="1"/>
      <c r="W67" s="1"/>
      <c r="X67" s="1"/>
      <c r="Y67" s="1"/>
      <c r="Z67" s="1"/>
      <c r="AA67" s="1"/>
    </row>
    <row r="68" spans="1:27" x14ac:dyDescent="0.2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</row>
    <row r="69" spans="1:27" s="2" customFormat="1" x14ac:dyDescent="0.2">
      <c r="A69" s="25" t="s">
        <v>39</v>
      </c>
      <c r="B69" s="25" t="s">
        <v>40</v>
      </c>
      <c r="C69" s="26" t="s">
        <v>11</v>
      </c>
      <c r="D69" s="31">
        <v>46.7</v>
      </c>
      <c r="E69" s="31">
        <v>45.3</v>
      </c>
      <c r="F69" s="31">
        <v>46.6</v>
      </c>
      <c r="G69" s="31">
        <v>45.8</v>
      </c>
      <c r="H69" s="31">
        <v>45.3</v>
      </c>
      <c r="I69" s="31">
        <v>44.6</v>
      </c>
      <c r="J69" s="31">
        <v>45.6</v>
      </c>
      <c r="K69" s="31">
        <v>45.1</v>
      </c>
      <c r="L69" s="27">
        <v>43</v>
      </c>
      <c r="M69" s="27">
        <v>41.8</v>
      </c>
      <c r="N69" s="27">
        <v>41.4</v>
      </c>
      <c r="O69" s="27">
        <v>42</v>
      </c>
      <c r="P69" s="27">
        <v>41.3</v>
      </c>
      <c r="Q69" s="27">
        <v>42.2</v>
      </c>
      <c r="R69" s="27">
        <v>42.2</v>
      </c>
      <c r="S69" s="27">
        <v>43.8</v>
      </c>
      <c r="T69" s="27">
        <v>45.5</v>
      </c>
    </row>
    <row r="70" spans="1:27" s="2" customFormat="1" x14ac:dyDescent="0.2">
      <c r="A70" s="25"/>
      <c r="B70" s="25"/>
      <c r="C70" s="26" t="s">
        <v>13</v>
      </c>
      <c r="D70" s="27">
        <v>33.299999999999997</v>
      </c>
      <c r="E70" s="27">
        <v>33.200000000000003</v>
      </c>
      <c r="F70" s="27">
        <v>33.1</v>
      </c>
      <c r="G70" s="27">
        <v>32.799999999999997</v>
      </c>
      <c r="H70" s="27">
        <v>32</v>
      </c>
      <c r="I70" s="27">
        <v>32.299999999999997</v>
      </c>
      <c r="J70" s="27">
        <v>32.799999999999997</v>
      </c>
      <c r="K70" s="27">
        <v>33.5</v>
      </c>
      <c r="L70" s="27">
        <v>34.6</v>
      </c>
      <c r="M70" s="27">
        <v>30.6</v>
      </c>
      <c r="N70" s="27">
        <v>31.8</v>
      </c>
      <c r="O70" s="27">
        <v>33.1</v>
      </c>
      <c r="P70" s="27">
        <v>32.4</v>
      </c>
      <c r="Q70" s="27">
        <v>32.299999999999997</v>
      </c>
      <c r="R70" s="27">
        <v>31.4</v>
      </c>
      <c r="S70" s="27">
        <v>30.7</v>
      </c>
      <c r="T70" s="27">
        <v>30.6</v>
      </c>
    </row>
    <row r="71" spans="1:27" x14ac:dyDescent="0.2">
      <c r="A71" s="25"/>
      <c r="B71" s="25"/>
      <c r="C71" s="26" t="s">
        <v>15</v>
      </c>
      <c r="D71" s="27">
        <v>36.200000000000003</v>
      </c>
      <c r="E71" s="27">
        <v>36.4</v>
      </c>
      <c r="F71" s="27">
        <v>37.4</v>
      </c>
      <c r="G71" s="27">
        <v>36.799999999999997</v>
      </c>
      <c r="H71" s="27">
        <v>38.299999999999997</v>
      </c>
      <c r="I71" s="27">
        <v>37.200000000000003</v>
      </c>
      <c r="J71" s="27">
        <v>38.4</v>
      </c>
      <c r="K71" s="27">
        <v>40</v>
      </c>
      <c r="L71" s="27">
        <v>39.799999999999997</v>
      </c>
      <c r="M71" s="27">
        <v>38.9</v>
      </c>
      <c r="N71" s="27">
        <v>39.6</v>
      </c>
      <c r="O71" s="27">
        <v>40.700000000000003</v>
      </c>
      <c r="P71" s="27">
        <v>40.9</v>
      </c>
      <c r="Q71" s="27">
        <v>42.1</v>
      </c>
      <c r="R71" s="27">
        <v>41.7</v>
      </c>
      <c r="S71" s="27">
        <v>42.6</v>
      </c>
      <c r="T71" s="27">
        <v>43</v>
      </c>
    </row>
    <row r="72" spans="1:27" s="2" customFormat="1" x14ac:dyDescent="0.2">
      <c r="A72" s="25"/>
      <c r="B72" s="25"/>
      <c r="C72" s="32" t="s">
        <v>64</v>
      </c>
      <c r="D72" s="27">
        <f t="shared" ref="D72:R72" si="12">SUM(D69:D71)</f>
        <v>116.2</v>
      </c>
      <c r="E72" s="27">
        <f t="shared" si="12"/>
        <v>114.9</v>
      </c>
      <c r="F72" s="27">
        <f t="shared" si="12"/>
        <v>117.1</v>
      </c>
      <c r="G72" s="27">
        <f t="shared" si="12"/>
        <v>115.39999999999999</v>
      </c>
      <c r="H72" s="27">
        <f t="shared" si="12"/>
        <v>115.6</v>
      </c>
      <c r="I72" s="27">
        <f t="shared" si="12"/>
        <v>114.10000000000001</v>
      </c>
      <c r="J72" s="27">
        <f t="shared" si="12"/>
        <v>116.80000000000001</v>
      </c>
      <c r="K72" s="27">
        <f t="shared" si="12"/>
        <v>118.6</v>
      </c>
      <c r="L72" s="27">
        <f t="shared" si="12"/>
        <v>117.39999999999999</v>
      </c>
      <c r="M72" s="27">
        <f t="shared" si="12"/>
        <v>111.30000000000001</v>
      </c>
      <c r="N72" s="27">
        <f t="shared" si="12"/>
        <v>112.80000000000001</v>
      </c>
      <c r="O72" s="27">
        <f t="shared" si="12"/>
        <v>115.8</v>
      </c>
      <c r="P72" s="27">
        <f t="shared" si="12"/>
        <v>114.6</v>
      </c>
      <c r="Q72" s="27">
        <f t="shared" si="12"/>
        <v>116.6</v>
      </c>
      <c r="R72" s="27">
        <f t="shared" si="12"/>
        <v>115.3</v>
      </c>
      <c r="S72" s="27">
        <v>117.1</v>
      </c>
      <c r="T72" s="27">
        <v>119.1</v>
      </c>
      <c r="U72" s="1"/>
      <c r="V72" s="1"/>
      <c r="W72" s="1"/>
      <c r="X72" s="1"/>
      <c r="Y72" s="1"/>
      <c r="Z72" s="1"/>
      <c r="AA72" s="1"/>
    </row>
    <row r="73" spans="1:27" x14ac:dyDescent="0.2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</row>
    <row r="74" spans="1:27" x14ac:dyDescent="0.2">
      <c r="A74" s="25" t="s">
        <v>41</v>
      </c>
      <c r="B74" s="25" t="s">
        <v>42</v>
      </c>
      <c r="C74" s="26" t="s">
        <v>11</v>
      </c>
      <c r="D74" s="31">
        <v>46.8</v>
      </c>
      <c r="E74" s="31">
        <v>47.4</v>
      </c>
      <c r="F74" s="31">
        <v>48.9</v>
      </c>
      <c r="G74" s="31">
        <v>48.4</v>
      </c>
      <c r="H74" s="31">
        <v>47.8</v>
      </c>
      <c r="I74" s="31">
        <v>47.8</v>
      </c>
      <c r="J74" s="31">
        <v>48.4</v>
      </c>
      <c r="K74" s="31">
        <v>48.8</v>
      </c>
      <c r="L74" s="27">
        <v>48.1</v>
      </c>
      <c r="M74" s="27">
        <v>47.7</v>
      </c>
      <c r="N74" s="27">
        <v>47.9</v>
      </c>
      <c r="O74" s="27">
        <v>47.2</v>
      </c>
      <c r="P74" s="27">
        <v>47.6</v>
      </c>
      <c r="Q74" s="27">
        <v>48.6</v>
      </c>
      <c r="R74" s="27">
        <v>49.9</v>
      </c>
      <c r="S74" s="27">
        <v>53</v>
      </c>
      <c r="T74" s="27">
        <v>53.9</v>
      </c>
    </row>
    <row r="75" spans="1:27" x14ac:dyDescent="0.2">
      <c r="A75" s="25"/>
      <c r="B75" s="25"/>
      <c r="C75" s="26" t="s">
        <v>13</v>
      </c>
      <c r="D75" s="27">
        <v>40.6</v>
      </c>
      <c r="E75" s="27">
        <v>38.299999999999997</v>
      </c>
      <c r="F75" s="27">
        <v>37.299999999999997</v>
      </c>
      <c r="G75" s="27">
        <v>36</v>
      </c>
      <c r="H75" s="27">
        <v>34.799999999999997</v>
      </c>
      <c r="I75" s="27">
        <v>34</v>
      </c>
      <c r="J75" s="27">
        <v>34.1</v>
      </c>
      <c r="K75" s="27">
        <v>35.4</v>
      </c>
      <c r="L75" s="27">
        <v>36.9</v>
      </c>
      <c r="M75" s="27">
        <v>34.4</v>
      </c>
      <c r="N75" s="27">
        <v>34.200000000000003</v>
      </c>
      <c r="O75" s="27">
        <v>35.700000000000003</v>
      </c>
      <c r="P75" s="27">
        <v>35.5</v>
      </c>
      <c r="Q75" s="27">
        <v>34.4</v>
      </c>
      <c r="R75" s="27">
        <v>33.6</v>
      </c>
      <c r="S75" s="27">
        <v>33.6</v>
      </c>
      <c r="T75" s="27">
        <v>34.200000000000003</v>
      </c>
    </row>
    <row r="76" spans="1:27" s="2" customFormat="1" x14ac:dyDescent="0.2">
      <c r="A76" s="25"/>
      <c r="B76" s="25"/>
      <c r="C76" s="26" t="s">
        <v>15</v>
      </c>
      <c r="D76" s="27">
        <v>40</v>
      </c>
      <c r="E76" s="27">
        <v>43.3</v>
      </c>
      <c r="F76" s="27">
        <v>43.3</v>
      </c>
      <c r="G76" s="27">
        <v>43.2</v>
      </c>
      <c r="H76" s="27">
        <v>43</v>
      </c>
      <c r="I76" s="27">
        <v>43.7</v>
      </c>
      <c r="J76" s="27">
        <v>44.4</v>
      </c>
      <c r="K76" s="27">
        <v>46.6</v>
      </c>
      <c r="L76" s="27">
        <v>46.7</v>
      </c>
      <c r="M76" s="27">
        <v>45.4</v>
      </c>
      <c r="N76" s="27">
        <v>47</v>
      </c>
      <c r="O76" s="27">
        <v>47.6</v>
      </c>
      <c r="P76" s="27">
        <v>47.6</v>
      </c>
      <c r="Q76" s="27">
        <v>47.6</v>
      </c>
      <c r="R76" s="27">
        <v>49.4</v>
      </c>
      <c r="S76" s="27">
        <v>50.9</v>
      </c>
      <c r="T76" s="27">
        <v>50.3</v>
      </c>
    </row>
    <row r="77" spans="1:27" s="2" customFormat="1" x14ac:dyDescent="0.2">
      <c r="A77" s="25"/>
      <c r="B77" s="25"/>
      <c r="C77" s="32" t="s">
        <v>64</v>
      </c>
      <c r="D77" s="27">
        <f t="shared" ref="D77:R77" si="13">SUM(D74:D76)</f>
        <v>127.4</v>
      </c>
      <c r="E77" s="27">
        <f t="shared" si="13"/>
        <v>129</v>
      </c>
      <c r="F77" s="27">
        <f t="shared" si="13"/>
        <v>129.5</v>
      </c>
      <c r="G77" s="27">
        <f t="shared" si="13"/>
        <v>127.60000000000001</v>
      </c>
      <c r="H77" s="27">
        <f t="shared" si="13"/>
        <v>125.6</v>
      </c>
      <c r="I77" s="27">
        <f t="shared" si="13"/>
        <v>125.5</v>
      </c>
      <c r="J77" s="27">
        <f t="shared" si="13"/>
        <v>126.9</v>
      </c>
      <c r="K77" s="27">
        <f t="shared" si="13"/>
        <v>130.79999999999998</v>
      </c>
      <c r="L77" s="27">
        <f t="shared" si="13"/>
        <v>131.69999999999999</v>
      </c>
      <c r="M77" s="27">
        <f t="shared" si="13"/>
        <v>127.5</v>
      </c>
      <c r="N77" s="27">
        <f t="shared" si="13"/>
        <v>129.1</v>
      </c>
      <c r="O77" s="27">
        <f t="shared" si="13"/>
        <v>130.5</v>
      </c>
      <c r="P77" s="27">
        <f t="shared" si="13"/>
        <v>130.69999999999999</v>
      </c>
      <c r="Q77" s="27">
        <f t="shared" si="13"/>
        <v>130.6</v>
      </c>
      <c r="R77" s="27">
        <f t="shared" si="13"/>
        <v>132.9</v>
      </c>
      <c r="S77" s="27">
        <v>137.5</v>
      </c>
      <c r="T77" s="27">
        <v>138.39999999999998</v>
      </c>
    </row>
    <row r="78" spans="1:27" x14ac:dyDescent="0.2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2"/>
      <c r="V78" s="2"/>
      <c r="W78" s="2"/>
      <c r="X78" s="2"/>
      <c r="Y78" s="2"/>
      <c r="Z78" s="2"/>
      <c r="AA78" s="2"/>
    </row>
    <row r="79" spans="1:27" x14ac:dyDescent="0.2">
      <c r="A79" s="25" t="s">
        <v>43</v>
      </c>
      <c r="B79" s="25" t="s">
        <v>44</v>
      </c>
      <c r="C79" s="26" t="s">
        <v>11</v>
      </c>
      <c r="D79" s="31">
        <v>34.299999999999997</v>
      </c>
      <c r="E79" s="31">
        <v>33.6</v>
      </c>
      <c r="F79" s="31">
        <v>36.1</v>
      </c>
      <c r="G79" s="31">
        <v>36.9</v>
      </c>
      <c r="H79" s="31">
        <v>36.799999999999997</v>
      </c>
      <c r="I79" s="31">
        <v>36.4</v>
      </c>
      <c r="J79" s="31">
        <v>36</v>
      </c>
      <c r="K79" s="31">
        <v>35.700000000000003</v>
      </c>
      <c r="L79" s="27">
        <v>35.1</v>
      </c>
      <c r="M79" s="27">
        <v>33.9</v>
      </c>
      <c r="N79" s="27">
        <v>33</v>
      </c>
      <c r="O79" s="27">
        <v>32.799999999999997</v>
      </c>
      <c r="P79" s="27">
        <v>33.200000000000003</v>
      </c>
      <c r="Q79" s="27">
        <v>34.299999999999997</v>
      </c>
      <c r="R79" s="27">
        <v>34.799999999999997</v>
      </c>
      <c r="S79" s="27">
        <v>35.700000000000003</v>
      </c>
      <c r="T79" s="27">
        <v>36.5</v>
      </c>
    </row>
    <row r="80" spans="1:27" x14ac:dyDescent="0.2">
      <c r="A80" s="25"/>
      <c r="B80" s="25"/>
      <c r="C80" s="26" t="s">
        <v>13</v>
      </c>
      <c r="D80" s="27">
        <v>37.1</v>
      </c>
      <c r="E80" s="27">
        <v>38.799999999999997</v>
      </c>
      <c r="F80" s="27">
        <v>39.200000000000003</v>
      </c>
      <c r="G80" s="27">
        <v>37.700000000000003</v>
      </c>
      <c r="H80" s="27">
        <v>37.4</v>
      </c>
      <c r="I80" s="27">
        <v>34.700000000000003</v>
      </c>
      <c r="J80" s="27">
        <v>36.4</v>
      </c>
      <c r="K80" s="27">
        <v>38</v>
      </c>
      <c r="L80" s="27">
        <v>38.6</v>
      </c>
      <c r="M80" s="27">
        <v>34.700000000000003</v>
      </c>
      <c r="N80" s="27">
        <v>35.1</v>
      </c>
      <c r="O80" s="27">
        <v>35.5</v>
      </c>
      <c r="P80" s="27">
        <v>36.4</v>
      </c>
      <c r="Q80" s="27">
        <v>36.4</v>
      </c>
      <c r="R80" s="27">
        <v>36.4</v>
      </c>
      <c r="S80" s="27">
        <v>35.200000000000003</v>
      </c>
      <c r="T80" s="27">
        <v>34.4</v>
      </c>
      <c r="U80" s="2"/>
      <c r="V80" s="2"/>
      <c r="W80" s="2"/>
      <c r="X80" s="2"/>
      <c r="Y80" s="2"/>
      <c r="Z80" s="2"/>
      <c r="AA80" s="2"/>
    </row>
    <row r="81" spans="1:27" x14ac:dyDescent="0.2">
      <c r="A81" s="25"/>
      <c r="B81" s="25"/>
      <c r="C81" s="26" t="s">
        <v>15</v>
      </c>
      <c r="D81" s="27">
        <v>39.1</v>
      </c>
      <c r="E81" s="27">
        <v>37.799999999999997</v>
      </c>
      <c r="F81" s="27">
        <v>37.799999999999997</v>
      </c>
      <c r="G81" s="27">
        <v>37</v>
      </c>
      <c r="H81" s="27">
        <v>37.299999999999997</v>
      </c>
      <c r="I81" s="27">
        <v>38.9</v>
      </c>
      <c r="J81" s="27">
        <v>39.1</v>
      </c>
      <c r="K81" s="27">
        <v>40.5</v>
      </c>
      <c r="L81" s="27">
        <v>41.8</v>
      </c>
      <c r="M81" s="27">
        <v>41.3</v>
      </c>
      <c r="N81" s="27">
        <v>43.1</v>
      </c>
      <c r="O81" s="27">
        <v>45.4</v>
      </c>
      <c r="P81" s="27">
        <v>45</v>
      </c>
      <c r="Q81" s="27">
        <v>45.2</v>
      </c>
      <c r="R81" s="27">
        <v>46</v>
      </c>
      <c r="S81" s="27">
        <v>47.1</v>
      </c>
      <c r="T81" s="27">
        <v>47.9</v>
      </c>
      <c r="U81" s="2"/>
      <c r="V81" s="2"/>
      <c r="W81" s="2"/>
      <c r="X81" s="2"/>
      <c r="Y81" s="2"/>
      <c r="Z81" s="2"/>
      <c r="AA81" s="2"/>
    </row>
    <row r="82" spans="1:27" s="2" customFormat="1" x14ac:dyDescent="0.2">
      <c r="A82" s="25"/>
      <c r="B82" s="25"/>
      <c r="C82" s="32" t="s">
        <v>64</v>
      </c>
      <c r="D82" s="27">
        <f t="shared" ref="D82:R82" si="14">SUM(D79:D81)</f>
        <v>110.5</v>
      </c>
      <c r="E82" s="27">
        <f t="shared" si="14"/>
        <v>110.2</v>
      </c>
      <c r="F82" s="27">
        <f t="shared" si="14"/>
        <v>113.10000000000001</v>
      </c>
      <c r="G82" s="27">
        <f t="shared" si="14"/>
        <v>111.6</v>
      </c>
      <c r="H82" s="27">
        <f t="shared" si="14"/>
        <v>111.49999999999999</v>
      </c>
      <c r="I82" s="27">
        <f t="shared" si="14"/>
        <v>110</v>
      </c>
      <c r="J82" s="27">
        <f t="shared" si="14"/>
        <v>111.5</v>
      </c>
      <c r="K82" s="27">
        <f t="shared" si="14"/>
        <v>114.2</v>
      </c>
      <c r="L82" s="27">
        <f t="shared" si="14"/>
        <v>115.5</v>
      </c>
      <c r="M82" s="27">
        <f t="shared" si="14"/>
        <v>109.89999999999999</v>
      </c>
      <c r="N82" s="27">
        <f t="shared" si="14"/>
        <v>111.19999999999999</v>
      </c>
      <c r="O82" s="27">
        <f t="shared" si="14"/>
        <v>113.69999999999999</v>
      </c>
      <c r="P82" s="27">
        <f t="shared" si="14"/>
        <v>114.6</v>
      </c>
      <c r="Q82" s="27">
        <f t="shared" si="14"/>
        <v>115.89999999999999</v>
      </c>
      <c r="R82" s="27">
        <f t="shared" si="14"/>
        <v>117.19999999999999</v>
      </c>
      <c r="S82" s="27">
        <v>118</v>
      </c>
      <c r="T82" s="27">
        <v>118.80000000000001</v>
      </c>
    </row>
    <row r="83" spans="1:27" s="2" customFormat="1" x14ac:dyDescent="0.2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</row>
    <row r="84" spans="1:27" x14ac:dyDescent="0.2">
      <c r="A84" s="25" t="s">
        <v>45</v>
      </c>
      <c r="B84" s="25" t="s">
        <v>46</v>
      </c>
      <c r="C84" s="26" t="s">
        <v>11</v>
      </c>
      <c r="D84" s="31">
        <v>47</v>
      </c>
      <c r="E84" s="31">
        <v>46.2</v>
      </c>
      <c r="F84" s="31">
        <v>47.4</v>
      </c>
      <c r="G84" s="31">
        <v>47.3</v>
      </c>
      <c r="H84" s="31">
        <v>47.6</v>
      </c>
      <c r="I84" s="31">
        <v>47.2</v>
      </c>
      <c r="J84" s="31">
        <v>46.9</v>
      </c>
      <c r="K84" s="31">
        <v>46.5</v>
      </c>
      <c r="L84" s="27">
        <v>45.7</v>
      </c>
      <c r="M84" s="27">
        <v>45</v>
      </c>
      <c r="N84" s="27">
        <v>44.8</v>
      </c>
      <c r="O84" s="27">
        <v>44.4</v>
      </c>
      <c r="P84" s="27">
        <v>44</v>
      </c>
      <c r="Q84" s="27">
        <v>44.1</v>
      </c>
      <c r="R84" s="27">
        <v>44.4</v>
      </c>
      <c r="S84" s="27">
        <v>45.2</v>
      </c>
      <c r="T84" s="27">
        <v>46</v>
      </c>
    </row>
    <row r="85" spans="1:27" x14ac:dyDescent="0.2">
      <c r="A85" s="25"/>
      <c r="B85" s="25"/>
      <c r="C85" s="26" t="s">
        <v>13</v>
      </c>
      <c r="D85" s="27">
        <v>36.299999999999997</v>
      </c>
      <c r="E85" s="27">
        <v>36.9</v>
      </c>
      <c r="F85" s="27">
        <v>37.200000000000003</v>
      </c>
      <c r="G85" s="27">
        <v>37.6</v>
      </c>
      <c r="H85" s="27">
        <v>36.6</v>
      </c>
      <c r="I85" s="27">
        <v>35.6</v>
      </c>
      <c r="J85" s="27">
        <v>36.299999999999997</v>
      </c>
      <c r="K85" s="27">
        <v>38.1</v>
      </c>
      <c r="L85" s="27">
        <v>39.6</v>
      </c>
      <c r="M85" s="27">
        <v>36</v>
      </c>
      <c r="N85" s="27">
        <v>37.700000000000003</v>
      </c>
      <c r="O85" s="27">
        <v>38.299999999999997</v>
      </c>
      <c r="P85" s="27">
        <v>38.200000000000003</v>
      </c>
      <c r="Q85" s="27">
        <v>37.6</v>
      </c>
      <c r="R85" s="27">
        <v>37.700000000000003</v>
      </c>
      <c r="S85" s="27">
        <v>36.799999999999997</v>
      </c>
      <c r="T85" s="27">
        <v>35.9</v>
      </c>
      <c r="U85" s="2"/>
      <c r="V85" s="2"/>
      <c r="W85" s="2"/>
      <c r="X85" s="2"/>
      <c r="Y85" s="2"/>
      <c r="Z85" s="2"/>
      <c r="AA85" s="2"/>
    </row>
    <row r="86" spans="1:27" x14ac:dyDescent="0.2">
      <c r="A86" s="25"/>
      <c r="B86" s="25"/>
      <c r="C86" s="26" t="s">
        <v>15</v>
      </c>
      <c r="D86" s="27">
        <v>35.1</v>
      </c>
      <c r="E86" s="27">
        <v>36.1</v>
      </c>
      <c r="F86" s="27">
        <v>37</v>
      </c>
      <c r="G86" s="27">
        <v>36.9</v>
      </c>
      <c r="H86" s="27">
        <v>37.1</v>
      </c>
      <c r="I86" s="27">
        <v>38.5</v>
      </c>
      <c r="J86" s="27">
        <v>38.1</v>
      </c>
      <c r="K86" s="27">
        <v>39.299999999999997</v>
      </c>
      <c r="L86" s="27">
        <v>38.9</v>
      </c>
      <c r="M86" s="27">
        <v>39.1</v>
      </c>
      <c r="N86" s="27">
        <v>39.9</v>
      </c>
      <c r="O86" s="27">
        <v>40.299999999999997</v>
      </c>
      <c r="P86" s="27">
        <v>41.6</v>
      </c>
      <c r="Q86" s="27">
        <v>41.3</v>
      </c>
      <c r="R86" s="27">
        <v>42.9</v>
      </c>
      <c r="S86" s="27">
        <v>43.8</v>
      </c>
      <c r="T86" s="27">
        <v>44</v>
      </c>
    </row>
    <row r="87" spans="1:27" s="2" customFormat="1" x14ac:dyDescent="0.2">
      <c r="A87" s="25"/>
      <c r="B87" s="25"/>
      <c r="C87" s="32" t="s">
        <v>64</v>
      </c>
      <c r="D87" s="27">
        <f t="shared" ref="D87:R87" si="15">SUM(D84:D86)</f>
        <v>118.4</v>
      </c>
      <c r="E87" s="27">
        <f t="shared" si="15"/>
        <v>119.19999999999999</v>
      </c>
      <c r="F87" s="27">
        <f t="shared" si="15"/>
        <v>121.6</v>
      </c>
      <c r="G87" s="27">
        <f t="shared" si="15"/>
        <v>121.80000000000001</v>
      </c>
      <c r="H87" s="27">
        <f t="shared" si="15"/>
        <v>121.30000000000001</v>
      </c>
      <c r="I87" s="27">
        <f t="shared" si="15"/>
        <v>121.30000000000001</v>
      </c>
      <c r="J87" s="27">
        <f t="shared" si="15"/>
        <v>121.29999999999998</v>
      </c>
      <c r="K87" s="27">
        <f t="shared" si="15"/>
        <v>123.89999999999999</v>
      </c>
      <c r="L87" s="27">
        <f t="shared" si="15"/>
        <v>124.20000000000002</v>
      </c>
      <c r="M87" s="27">
        <f t="shared" si="15"/>
        <v>120.1</v>
      </c>
      <c r="N87" s="27">
        <f t="shared" si="15"/>
        <v>122.4</v>
      </c>
      <c r="O87" s="27">
        <f t="shared" si="15"/>
        <v>122.99999999999999</v>
      </c>
      <c r="P87" s="27">
        <f t="shared" si="15"/>
        <v>123.80000000000001</v>
      </c>
      <c r="Q87" s="27">
        <f t="shared" si="15"/>
        <v>123</v>
      </c>
      <c r="R87" s="27">
        <f t="shared" si="15"/>
        <v>125</v>
      </c>
      <c r="S87" s="27">
        <v>125.8</v>
      </c>
      <c r="T87" s="27">
        <v>125.9</v>
      </c>
      <c r="U87" s="1"/>
      <c r="V87" s="1"/>
      <c r="W87" s="1"/>
      <c r="X87" s="1"/>
      <c r="Y87" s="1"/>
      <c r="Z87" s="1"/>
      <c r="AA87" s="1"/>
    </row>
    <row r="88" spans="1:27" x14ac:dyDescent="0.2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</row>
    <row r="89" spans="1:27" s="2" customFormat="1" x14ac:dyDescent="0.2">
      <c r="A89" s="25" t="s">
        <v>47</v>
      </c>
      <c r="B89" s="25" t="s">
        <v>48</v>
      </c>
      <c r="C89" s="26" t="s">
        <v>11</v>
      </c>
      <c r="D89" s="31">
        <v>47.1</v>
      </c>
      <c r="E89" s="31">
        <v>46.8</v>
      </c>
      <c r="F89" s="31">
        <v>46.7</v>
      </c>
      <c r="G89" s="31">
        <v>46.9</v>
      </c>
      <c r="H89" s="31">
        <v>46.9</v>
      </c>
      <c r="I89" s="31">
        <v>45.4</v>
      </c>
      <c r="J89" s="31">
        <v>45.5</v>
      </c>
      <c r="K89" s="31">
        <v>44.1</v>
      </c>
      <c r="L89" s="27">
        <v>43.6</v>
      </c>
      <c r="M89" s="27">
        <v>42</v>
      </c>
      <c r="N89" s="27">
        <v>42</v>
      </c>
      <c r="O89" s="27">
        <v>41.7</v>
      </c>
      <c r="P89" s="27">
        <v>40.6</v>
      </c>
      <c r="Q89" s="27">
        <v>41.5</v>
      </c>
      <c r="R89" s="27">
        <v>41.7</v>
      </c>
      <c r="S89" s="27">
        <v>42.8</v>
      </c>
      <c r="T89" s="27">
        <v>44.4</v>
      </c>
      <c r="U89" s="1"/>
      <c r="V89" s="1"/>
      <c r="W89" s="1"/>
      <c r="X89" s="1"/>
      <c r="Y89" s="1"/>
      <c r="Z89" s="1"/>
      <c r="AA89" s="1"/>
    </row>
    <row r="90" spans="1:27" s="2" customFormat="1" x14ac:dyDescent="0.2">
      <c r="A90" s="25"/>
      <c r="B90" s="25"/>
      <c r="C90" s="26" t="s">
        <v>13</v>
      </c>
      <c r="D90" s="27">
        <v>37.700000000000003</v>
      </c>
      <c r="E90" s="27">
        <v>38.1</v>
      </c>
      <c r="F90" s="27">
        <v>33.4</v>
      </c>
      <c r="G90" s="27">
        <v>34.4</v>
      </c>
      <c r="H90" s="27">
        <v>33.4</v>
      </c>
      <c r="I90" s="27">
        <v>32.700000000000003</v>
      </c>
      <c r="J90" s="27">
        <v>35.1</v>
      </c>
      <c r="K90" s="27">
        <v>37.200000000000003</v>
      </c>
      <c r="L90" s="27">
        <v>40.799999999999997</v>
      </c>
      <c r="M90" s="27">
        <v>38.299999999999997</v>
      </c>
      <c r="N90" s="27">
        <v>39</v>
      </c>
      <c r="O90" s="27">
        <v>40.1</v>
      </c>
      <c r="P90" s="27">
        <v>38.700000000000003</v>
      </c>
      <c r="Q90" s="27">
        <v>37.700000000000003</v>
      </c>
      <c r="R90" s="27">
        <v>37</v>
      </c>
      <c r="S90" s="27">
        <v>36.4</v>
      </c>
      <c r="T90" s="27">
        <v>36</v>
      </c>
      <c r="U90" s="1"/>
      <c r="V90" s="1"/>
      <c r="W90" s="1"/>
      <c r="X90" s="1"/>
      <c r="Y90" s="1"/>
      <c r="Z90" s="1"/>
      <c r="AA90" s="1"/>
    </row>
    <row r="91" spans="1:27" x14ac:dyDescent="0.2">
      <c r="A91" s="25"/>
      <c r="B91" s="25"/>
      <c r="C91" s="26" t="s">
        <v>15</v>
      </c>
      <c r="D91" s="27">
        <v>42.2</v>
      </c>
      <c r="E91" s="27">
        <v>43</v>
      </c>
      <c r="F91" s="27">
        <v>45.5</v>
      </c>
      <c r="G91" s="27">
        <v>43.1</v>
      </c>
      <c r="H91" s="27">
        <v>44.9</v>
      </c>
      <c r="I91" s="27">
        <v>43.8</v>
      </c>
      <c r="J91" s="27">
        <v>42.4</v>
      </c>
      <c r="K91" s="27">
        <v>44.2</v>
      </c>
      <c r="L91" s="27">
        <v>41.9</v>
      </c>
      <c r="M91" s="27">
        <v>41</v>
      </c>
      <c r="N91" s="27">
        <v>41.4</v>
      </c>
      <c r="O91" s="27">
        <v>42.2</v>
      </c>
      <c r="P91" s="27">
        <v>42.8</v>
      </c>
      <c r="Q91" s="27">
        <v>43</v>
      </c>
      <c r="R91" s="27">
        <v>43.1</v>
      </c>
      <c r="S91" s="27">
        <v>43.4</v>
      </c>
      <c r="T91" s="27">
        <v>42.5</v>
      </c>
      <c r="U91" s="2"/>
      <c r="V91" s="2"/>
      <c r="W91" s="2"/>
      <c r="X91" s="2"/>
      <c r="Y91" s="2"/>
      <c r="Z91" s="2"/>
      <c r="AA91" s="2"/>
    </row>
    <row r="92" spans="1:27" s="2" customFormat="1" x14ac:dyDescent="0.2">
      <c r="A92" s="25"/>
      <c r="B92" s="25"/>
      <c r="C92" s="32" t="s">
        <v>64</v>
      </c>
      <c r="D92" s="27">
        <f t="shared" ref="D92:R92" si="16">SUM(D89:D91)</f>
        <v>127.00000000000001</v>
      </c>
      <c r="E92" s="27">
        <f t="shared" si="16"/>
        <v>127.9</v>
      </c>
      <c r="F92" s="27">
        <f t="shared" si="16"/>
        <v>125.6</v>
      </c>
      <c r="G92" s="27">
        <f t="shared" si="16"/>
        <v>124.4</v>
      </c>
      <c r="H92" s="27">
        <f t="shared" si="16"/>
        <v>125.19999999999999</v>
      </c>
      <c r="I92" s="27">
        <f t="shared" si="16"/>
        <v>121.89999999999999</v>
      </c>
      <c r="J92" s="27">
        <f t="shared" si="16"/>
        <v>123</v>
      </c>
      <c r="K92" s="27">
        <f t="shared" si="16"/>
        <v>125.50000000000001</v>
      </c>
      <c r="L92" s="27">
        <f t="shared" si="16"/>
        <v>126.30000000000001</v>
      </c>
      <c r="M92" s="27">
        <f t="shared" si="16"/>
        <v>121.3</v>
      </c>
      <c r="N92" s="27">
        <f t="shared" si="16"/>
        <v>122.4</v>
      </c>
      <c r="O92" s="27">
        <f t="shared" si="16"/>
        <v>124.00000000000001</v>
      </c>
      <c r="P92" s="27">
        <f t="shared" si="16"/>
        <v>122.10000000000001</v>
      </c>
      <c r="Q92" s="27">
        <f t="shared" si="16"/>
        <v>122.2</v>
      </c>
      <c r="R92" s="27">
        <f t="shared" si="16"/>
        <v>121.80000000000001</v>
      </c>
      <c r="S92" s="27">
        <v>122.6</v>
      </c>
      <c r="T92" s="27">
        <v>122.9</v>
      </c>
    </row>
    <row r="93" spans="1:27" x14ac:dyDescent="0.2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2"/>
      <c r="V93" s="2"/>
      <c r="W93" s="2"/>
      <c r="X93" s="2"/>
      <c r="Y93" s="2"/>
      <c r="Z93" s="2"/>
      <c r="AA93" s="2"/>
    </row>
    <row r="94" spans="1:27" x14ac:dyDescent="0.2">
      <c r="A94" s="25" t="s">
        <v>49</v>
      </c>
      <c r="B94" s="25" t="s">
        <v>50</v>
      </c>
      <c r="C94" s="26" t="s">
        <v>11</v>
      </c>
      <c r="D94" s="31">
        <v>44.7</v>
      </c>
      <c r="E94" s="31">
        <v>43.9</v>
      </c>
      <c r="F94" s="31">
        <v>44.9</v>
      </c>
      <c r="G94" s="31">
        <v>45.2</v>
      </c>
      <c r="H94" s="31">
        <v>45.1</v>
      </c>
      <c r="I94" s="31">
        <v>44.4</v>
      </c>
      <c r="J94" s="31">
        <v>44.2</v>
      </c>
      <c r="K94" s="31">
        <v>44</v>
      </c>
      <c r="L94" s="27">
        <v>43.6</v>
      </c>
      <c r="M94" s="27">
        <v>41.8</v>
      </c>
      <c r="N94" s="27">
        <v>40.9</v>
      </c>
      <c r="O94" s="27">
        <v>40.299999999999997</v>
      </c>
      <c r="P94" s="27">
        <v>40.1</v>
      </c>
      <c r="Q94" s="27">
        <v>40.4</v>
      </c>
      <c r="R94" s="27">
        <v>40.6</v>
      </c>
      <c r="S94" s="27">
        <v>40.9</v>
      </c>
      <c r="T94" s="27">
        <v>42</v>
      </c>
      <c r="U94" s="2"/>
      <c r="V94" s="2"/>
      <c r="W94" s="2"/>
      <c r="X94" s="2"/>
      <c r="Y94" s="2"/>
      <c r="Z94" s="2"/>
      <c r="AA94" s="2"/>
    </row>
    <row r="95" spans="1:27" x14ac:dyDescent="0.2">
      <c r="A95" s="25"/>
      <c r="B95" s="25"/>
      <c r="C95" s="26" t="s">
        <v>13</v>
      </c>
      <c r="D95" s="27">
        <v>29.8</v>
      </c>
      <c r="E95" s="27">
        <v>29.6</v>
      </c>
      <c r="F95" s="27">
        <v>29.8</v>
      </c>
      <c r="G95" s="27">
        <v>29.2</v>
      </c>
      <c r="H95" s="27">
        <v>29.1</v>
      </c>
      <c r="I95" s="27">
        <v>29.5</v>
      </c>
      <c r="J95" s="27">
        <v>30.2</v>
      </c>
      <c r="K95" s="27">
        <v>30.2</v>
      </c>
      <c r="L95" s="27">
        <v>31.4</v>
      </c>
      <c r="M95" s="27">
        <v>29</v>
      </c>
      <c r="N95" s="27">
        <v>28.1</v>
      </c>
      <c r="O95" s="27">
        <v>29</v>
      </c>
      <c r="P95" s="27">
        <v>28.8</v>
      </c>
      <c r="Q95" s="27">
        <v>29</v>
      </c>
      <c r="R95" s="27">
        <v>29.1</v>
      </c>
      <c r="S95" s="27">
        <v>28.7</v>
      </c>
      <c r="T95" s="27">
        <v>28.4</v>
      </c>
    </row>
    <row r="96" spans="1:27" s="2" customFormat="1" x14ac:dyDescent="0.2">
      <c r="A96" s="25"/>
      <c r="B96" s="25"/>
      <c r="C96" s="26" t="s">
        <v>15</v>
      </c>
      <c r="D96" s="27">
        <v>40.700000000000003</v>
      </c>
      <c r="E96" s="27">
        <v>41.6</v>
      </c>
      <c r="F96" s="27">
        <v>40.4</v>
      </c>
      <c r="G96" s="27">
        <v>39.5</v>
      </c>
      <c r="H96" s="27">
        <v>40</v>
      </c>
      <c r="I96" s="27">
        <v>39.4</v>
      </c>
      <c r="J96" s="27">
        <v>40.200000000000003</v>
      </c>
      <c r="K96" s="27">
        <v>40.799999999999997</v>
      </c>
      <c r="L96" s="27">
        <v>41.6</v>
      </c>
      <c r="M96" s="27">
        <v>41.2</v>
      </c>
      <c r="N96" s="27">
        <v>40.799999999999997</v>
      </c>
      <c r="O96" s="27">
        <v>41.5</v>
      </c>
      <c r="P96" s="27">
        <v>42.7</v>
      </c>
      <c r="Q96" s="27">
        <v>43.1</v>
      </c>
      <c r="R96" s="27">
        <v>42.8</v>
      </c>
      <c r="S96" s="27">
        <v>43.4</v>
      </c>
      <c r="T96" s="27">
        <v>43.5</v>
      </c>
      <c r="U96" s="1"/>
      <c r="V96" s="1"/>
      <c r="W96" s="1"/>
      <c r="X96" s="1"/>
      <c r="Y96" s="1"/>
      <c r="Z96" s="1"/>
      <c r="AA96" s="1"/>
    </row>
    <row r="97" spans="1:27" s="2" customFormat="1" x14ac:dyDescent="0.2">
      <c r="A97" s="25"/>
      <c r="B97" s="25"/>
      <c r="C97" s="32" t="s">
        <v>64</v>
      </c>
      <c r="D97" s="27">
        <f t="shared" ref="D97:R97" si="17">SUM(D94:D96)</f>
        <v>115.2</v>
      </c>
      <c r="E97" s="27">
        <f t="shared" si="17"/>
        <v>115.1</v>
      </c>
      <c r="F97" s="27">
        <f t="shared" si="17"/>
        <v>115.1</v>
      </c>
      <c r="G97" s="27">
        <f t="shared" si="17"/>
        <v>113.9</v>
      </c>
      <c r="H97" s="27">
        <f t="shared" si="17"/>
        <v>114.2</v>
      </c>
      <c r="I97" s="27">
        <f t="shared" si="17"/>
        <v>113.30000000000001</v>
      </c>
      <c r="J97" s="27">
        <f t="shared" si="17"/>
        <v>114.60000000000001</v>
      </c>
      <c r="K97" s="27">
        <f t="shared" si="17"/>
        <v>115</v>
      </c>
      <c r="L97" s="27">
        <f t="shared" si="17"/>
        <v>116.6</v>
      </c>
      <c r="M97" s="27">
        <f t="shared" si="17"/>
        <v>112</v>
      </c>
      <c r="N97" s="27">
        <f t="shared" si="17"/>
        <v>109.8</v>
      </c>
      <c r="O97" s="27">
        <f t="shared" si="17"/>
        <v>110.8</v>
      </c>
      <c r="P97" s="27">
        <f t="shared" si="17"/>
        <v>111.60000000000001</v>
      </c>
      <c r="Q97" s="27">
        <f t="shared" si="17"/>
        <v>112.5</v>
      </c>
      <c r="R97" s="27">
        <f t="shared" si="17"/>
        <v>112.5</v>
      </c>
      <c r="S97" s="27">
        <v>113</v>
      </c>
      <c r="T97" s="27">
        <v>113.9</v>
      </c>
      <c r="U97" s="1"/>
      <c r="V97" s="1"/>
      <c r="W97" s="1"/>
      <c r="X97" s="1"/>
      <c r="Y97" s="1"/>
      <c r="Z97" s="1"/>
      <c r="AA97" s="1"/>
    </row>
    <row r="98" spans="1:27" x14ac:dyDescent="0.2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</row>
    <row r="99" spans="1:27" x14ac:dyDescent="0.2">
      <c r="A99" s="25" t="s">
        <v>51</v>
      </c>
      <c r="B99" s="25" t="s">
        <v>52</v>
      </c>
      <c r="C99" s="26" t="s">
        <v>11</v>
      </c>
      <c r="D99" s="31">
        <v>24.5</v>
      </c>
      <c r="E99" s="31">
        <v>24.3</v>
      </c>
      <c r="F99" s="31">
        <v>24.4</v>
      </c>
      <c r="G99" s="31">
        <v>24.6</v>
      </c>
      <c r="H99" s="31">
        <v>24.4</v>
      </c>
      <c r="I99" s="31">
        <v>24</v>
      </c>
      <c r="J99" s="31">
        <v>23.2</v>
      </c>
      <c r="K99" s="31">
        <v>23.4</v>
      </c>
      <c r="L99" s="27">
        <v>22.6</v>
      </c>
      <c r="M99" s="27">
        <v>22.1</v>
      </c>
      <c r="N99" s="27">
        <v>21.8</v>
      </c>
      <c r="O99" s="27">
        <v>22.4</v>
      </c>
      <c r="P99" s="27">
        <v>23.5</v>
      </c>
      <c r="Q99" s="27">
        <v>23</v>
      </c>
      <c r="R99" s="27">
        <v>23</v>
      </c>
      <c r="S99" s="27">
        <v>24.1</v>
      </c>
      <c r="T99" s="27">
        <v>24.4</v>
      </c>
    </row>
    <row r="100" spans="1:27" x14ac:dyDescent="0.2">
      <c r="A100" s="25"/>
      <c r="B100" s="25"/>
      <c r="C100" s="26" t="s">
        <v>13</v>
      </c>
      <c r="D100" s="27">
        <v>13.7</v>
      </c>
      <c r="E100" s="27">
        <v>13.1</v>
      </c>
      <c r="F100" s="27">
        <v>13</v>
      </c>
      <c r="G100" s="27">
        <v>13</v>
      </c>
      <c r="H100" s="27">
        <v>13.5</v>
      </c>
      <c r="I100" s="27">
        <v>13.5</v>
      </c>
      <c r="J100" s="27">
        <v>13.9</v>
      </c>
      <c r="K100" s="27">
        <v>14.2</v>
      </c>
      <c r="L100" s="27">
        <v>14.3</v>
      </c>
      <c r="M100" s="27">
        <v>12.6</v>
      </c>
      <c r="N100" s="27">
        <v>13</v>
      </c>
      <c r="O100" s="27">
        <v>13.9</v>
      </c>
      <c r="P100" s="27">
        <v>13.4</v>
      </c>
      <c r="Q100" s="27">
        <v>13</v>
      </c>
      <c r="R100" s="27">
        <v>12.9</v>
      </c>
      <c r="S100" s="27">
        <v>13.3</v>
      </c>
      <c r="T100" s="27">
        <v>13.3</v>
      </c>
    </row>
    <row r="101" spans="1:27" x14ac:dyDescent="0.2">
      <c r="A101" s="25"/>
      <c r="B101" s="25"/>
      <c r="C101" s="26" t="s">
        <v>15</v>
      </c>
      <c r="D101" s="27">
        <v>18.899999999999999</v>
      </c>
      <c r="E101" s="27">
        <v>19.100000000000001</v>
      </c>
      <c r="F101" s="27">
        <v>18.8</v>
      </c>
      <c r="G101" s="27">
        <v>19.100000000000001</v>
      </c>
      <c r="H101" s="27">
        <v>20.399999999999999</v>
      </c>
      <c r="I101" s="27">
        <v>20.100000000000001</v>
      </c>
      <c r="J101" s="27">
        <v>20.9</v>
      </c>
      <c r="K101" s="27">
        <v>21</v>
      </c>
      <c r="L101" s="27">
        <v>21.6</v>
      </c>
      <c r="M101" s="27">
        <v>21.2</v>
      </c>
      <c r="N101" s="27">
        <v>20.6</v>
      </c>
      <c r="O101" s="27">
        <v>21.8</v>
      </c>
      <c r="P101" s="27">
        <v>21.1</v>
      </c>
      <c r="Q101" s="27">
        <v>21.5</v>
      </c>
      <c r="R101" s="27">
        <v>21.4</v>
      </c>
      <c r="S101" s="27">
        <v>21.9</v>
      </c>
      <c r="T101" s="27">
        <v>21.6</v>
      </c>
      <c r="U101" s="2"/>
      <c r="V101" s="2"/>
      <c r="W101" s="2"/>
      <c r="X101" s="2"/>
      <c r="Y101" s="2"/>
      <c r="Z101" s="2"/>
      <c r="AA101" s="2"/>
    </row>
    <row r="102" spans="1:27" s="2" customFormat="1" x14ac:dyDescent="0.2">
      <c r="A102" s="25"/>
      <c r="B102" s="25"/>
      <c r="C102" s="32" t="s">
        <v>64</v>
      </c>
      <c r="D102" s="27">
        <f t="shared" ref="D102:R102" si="18">SUM(D99:D101)</f>
        <v>57.1</v>
      </c>
      <c r="E102" s="27">
        <f t="shared" si="18"/>
        <v>56.5</v>
      </c>
      <c r="F102" s="27">
        <f t="shared" si="18"/>
        <v>56.2</v>
      </c>
      <c r="G102" s="27">
        <f t="shared" si="18"/>
        <v>56.7</v>
      </c>
      <c r="H102" s="27">
        <f t="shared" si="18"/>
        <v>58.3</v>
      </c>
      <c r="I102" s="27">
        <f t="shared" si="18"/>
        <v>57.6</v>
      </c>
      <c r="J102" s="27">
        <f t="shared" si="18"/>
        <v>58</v>
      </c>
      <c r="K102" s="27">
        <f t="shared" si="18"/>
        <v>58.599999999999994</v>
      </c>
      <c r="L102" s="27">
        <f t="shared" si="18"/>
        <v>58.500000000000007</v>
      </c>
      <c r="M102" s="27">
        <f t="shared" si="18"/>
        <v>55.900000000000006</v>
      </c>
      <c r="N102" s="27">
        <f t="shared" si="18"/>
        <v>55.4</v>
      </c>
      <c r="O102" s="27">
        <f t="shared" si="18"/>
        <v>58.099999999999994</v>
      </c>
      <c r="P102" s="27">
        <f t="shared" si="18"/>
        <v>58</v>
      </c>
      <c r="Q102" s="27">
        <f t="shared" si="18"/>
        <v>57.5</v>
      </c>
      <c r="R102" s="27">
        <f t="shared" si="18"/>
        <v>57.3</v>
      </c>
      <c r="S102" s="27">
        <v>59.300000000000004</v>
      </c>
      <c r="T102" s="27">
        <v>59.300000000000004</v>
      </c>
    </row>
    <row r="103" spans="1:27" s="2" customFormat="1" x14ac:dyDescent="0.2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</row>
    <row r="104" spans="1:27" x14ac:dyDescent="0.2">
      <c r="A104" s="25" t="s">
        <v>53</v>
      </c>
      <c r="B104" s="25" t="s">
        <v>54</v>
      </c>
      <c r="C104" s="26" t="s">
        <v>11</v>
      </c>
      <c r="D104" s="31">
        <v>49.3</v>
      </c>
      <c r="E104" s="31">
        <v>48.7</v>
      </c>
      <c r="F104" s="31">
        <v>49.8</v>
      </c>
      <c r="G104" s="31">
        <v>49.3</v>
      </c>
      <c r="H104" s="31">
        <v>49.7</v>
      </c>
      <c r="I104" s="31">
        <v>48.5</v>
      </c>
      <c r="J104" s="31">
        <v>50.4</v>
      </c>
      <c r="K104" s="31">
        <v>49.9</v>
      </c>
      <c r="L104" s="27">
        <v>50.6</v>
      </c>
      <c r="M104" s="27">
        <v>49.6</v>
      </c>
      <c r="N104" s="27">
        <v>49.8</v>
      </c>
      <c r="O104" s="27">
        <v>50.6</v>
      </c>
      <c r="P104" s="27">
        <v>50.8</v>
      </c>
      <c r="Q104" s="27">
        <v>50.9</v>
      </c>
      <c r="R104" s="27">
        <v>51.7</v>
      </c>
      <c r="S104" s="27">
        <v>52.2</v>
      </c>
      <c r="T104" s="27">
        <v>53.3</v>
      </c>
      <c r="U104" s="2"/>
      <c r="V104" s="2"/>
      <c r="W104" s="2"/>
      <c r="X104" s="2"/>
      <c r="Y104" s="2"/>
      <c r="Z104" s="2"/>
      <c r="AA104" s="2"/>
    </row>
    <row r="105" spans="1:27" x14ac:dyDescent="0.2">
      <c r="A105" s="25"/>
      <c r="B105" s="25"/>
      <c r="C105" s="26" t="s">
        <v>13</v>
      </c>
      <c r="D105" s="27">
        <v>29</v>
      </c>
      <c r="E105" s="27">
        <v>29.2</v>
      </c>
      <c r="F105" s="27">
        <v>30.1</v>
      </c>
      <c r="G105" s="27">
        <v>28.7</v>
      </c>
      <c r="H105" s="27">
        <v>30</v>
      </c>
      <c r="I105" s="27">
        <v>30.2</v>
      </c>
      <c r="J105" s="27">
        <v>31.1</v>
      </c>
      <c r="K105" s="27">
        <v>31.3</v>
      </c>
      <c r="L105" s="27">
        <v>31.6</v>
      </c>
      <c r="M105" s="27">
        <v>28.9</v>
      </c>
      <c r="N105" s="27">
        <v>29.5</v>
      </c>
      <c r="O105" s="27">
        <v>32.6</v>
      </c>
      <c r="P105" s="27">
        <v>33</v>
      </c>
      <c r="Q105" s="27">
        <v>32.6</v>
      </c>
      <c r="R105" s="27">
        <v>32.1</v>
      </c>
      <c r="S105" s="27">
        <v>31.6</v>
      </c>
      <c r="T105" s="27">
        <v>31.1</v>
      </c>
    </row>
    <row r="106" spans="1:27" x14ac:dyDescent="0.2">
      <c r="A106" s="25"/>
      <c r="B106" s="25"/>
      <c r="C106" s="26" t="s">
        <v>15</v>
      </c>
      <c r="D106" s="27">
        <v>34.299999999999997</v>
      </c>
      <c r="E106" s="27">
        <v>34.799999999999997</v>
      </c>
      <c r="F106" s="27">
        <v>34.200000000000003</v>
      </c>
      <c r="G106" s="27">
        <v>34.6</v>
      </c>
      <c r="H106" s="27">
        <v>34.700000000000003</v>
      </c>
      <c r="I106" s="27">
        <v>35.5</v>
      </c>
      <c r="J106" s="27">
        <v>36.9</v>
      </c>
      <c r="K106" s="27">
        <v>37.299999999999997</v>
      </c>
      <c r="L106" s="27">
        <v>38.700000000000003</v>
      </c>
      <c r="M106" s="27">
        <v>37.700000000000003</v>
      </c>
      <c r="N106" s="27">
        <v>38.4</v>
      </c>
      <c r="O106" s="27">
        <v>38.9</v>
      </c>
      <c r="P106" s="27">
        <v>39.9</v>
      </c>
      <c r="Q106" s="27">
        <v>40.200000000000003</v>
      </c>
      <c r="R106" s="27">
        <v>40.700000000000003</v>
      </c>
      <c r="S106" s="27">
        <v>42.1</v>
      </c>
      <c r="T106" s="27">
        <v>43.8</v>
      </c>
    </row>
    <row r="107" spans="1:27" s="2" customFormat="1" x14ac:dyDescent="0.2">
      <c r="A107" s="25"/>
      <c r="B107" s="25"/>
      <c r="C107" s="32" t="s">
        <v>64</v>
      </c>
      <c r="D107" s="27">
        <f t="shared" ref="D107:R107" si="19">SUM(D104:D106)</f>
        <v>112.6</v>
      </c>
      <c r="E107" s="27">
        <f t="shared" si="19"/>
        <v>112.7</v>
      </c>
      <c r="F107" s="27">
        <f t="shared" si="19"/>
        <v>114.10000000000001</v>
      </c>
      <c r="G107" s="27">
        <f t="shared" si="19"/>
        <v>112.6</v>
      </c>
      <c r="H107" s="27">
        <f t="shared" si="19"/>
        <v>114.4</v>
      </c>
      <c r="I107" s="27">
        <f t="shared" si="19"/>
        <v>114.2</v>
      </c>
      <c r="J107" s="27">
        <f t="shared" si="19"/>
        <v>118.4</v>
      </c>
      <c r="K107" s="27">
        <f t="shared" si="19"/>
        <v>118.5</v>
      </c>
      <c r="L107" s="27">
        <f t="shared" si="19"/>
        <v>120.9</v>
      </c>
      <c r="M107" s="27">
        <f t="shared" si="19"/>
        <v>116.2</v>
      </c>
      <c r="N107" s="27">
        <f t="shared" si="19"/>
        <v>117.69999999999999</v>
      </c>
      <c r="O107" s="27">
        <f t="shared" si="19"/>
        <v>122.1</v>
      </c>
      <c r="P107" s="27">
        <f t="shared" si="19"/>
        <v>123.69999999999999</v>
      </c>
      <c r="Q107" s="27">
        <f t="shared" si="19"/>
        <v>123.7</v>
      </c>
      <c r="R107" s="27">
        <f t="shared" si="19"/>
        <v>124.50000000000001</v>
      </c>
      <c r="S107" s="27">
        <v>125.9</v>
      </c>
      <c r="T107" s="27">
        <v>128.19999999999999</v>
      </c>
      <c r="U107" s="1"/>
      <c r="V107" s="1"/>
      <c r="W107" s="1"/>
      <c r="X107" s="1"/>
      <c r="Y107" s="1"/>
      <c r="Z107" s="1"/>
      <c r="AA107" s="1"/>
    </row>
    <row r="108" spans="1:27" s="2" customFormat="1" x14ac:dyDescent="0.2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1"/>
      <c r="V108" s="1"/>
      <c r="W108" s="1"/>
      <c r="X108" s="1"/>
      <c r="Y108" s="1"/>
      <c r="Z108" s="1"/>
      <c r="AA108" s="1"/>
    </row>
    <row r="109" spans="1:27" x14ac:dyDescent="0.2">
      <c r="A109" s="25" t="s">
        <v>55</v>
      </c>
      <c r="B109" s="25" t="s">
        <v>56</v>
      </c>
      <c r="C109" s="26" t="s">
        <v>11</v>
      </c>
      <c r="D109" s="31">
        <v>53.3</v>
      </c>
      <c r="E109" s="31">
        <v>52.5</v>
      </c>
      <c r="F109" s="31">
        <v>52.3</v>
      </c>
      <c r="G109" s="31">
        <v>52.4</v>
      </c>
      <c r="H109" s="31">
        <v>51.9</v>
      </c>
      <c r="I109" s="31">
        <v>50.7</v>
      </c>
      <c r="J109" s="31">
        <v>51.3</v>
      </c>
      <c r="K109" s="31">
        <v>50.5</v>
      </c>
      <c r="L109" s="27">
        <v>48.6</v>
      </c>
      <c r="M109" s="27">
        <v>46.6</v>
      </c>
      <c r="N109" s="27">
        <v>47</v>
      </c>
      <c r="O109" s="27">
        <v>46.4</v>
      </c>
      <c r="P109" s="27">
        <v>46.9</v>
      </c>
      <c r="Q109" s="27">
        <v>48.2</v>
      </c>
      <c r="R109" s="27">
        <v>46.8</v>
      </c>
      <c r="S109" s="27">
        <v>47.3</v>
      </c>
      <c r="T109" s="27">
        <v>48.2</v>
      </c>
    </row>
    <row r="110" spans="1:27" x14ac:dyDescent="0.2">
      <c r="A110" s="25"/>
      <c r="B110" s="25"/>
      <c r="C110" s="26" t="s">
        <v>13</v>
      </c>
      <c r="D110" s="27">
        <v>26.6</v>
      </c>
      <c r="E110" s="27">
        <v>26.3</v>
      </c>
      <c r="F110" s="27">
        <v>26.7</v>
      </c>
      <c r="G110" s="27">
        <v>26.5</v>
      </c>
      <c r="H110" s="27">
        <v>26.7</v>
      </c>
      <c r="I110" s="27">
        <v>26.4</v>
      </c>
      <c r="J110" s="27">
        <v>27.7</v>
      </c>
      <c r="K110" s="27">
        <v>29.3</v>
      </c>
      <c r="L110" s="27">
        <v>29.7</v>
      </c>
      <c r="M110" s="27">
        <v>28.9</v>
      </c>
      <c r="N110" s="27">
        <v>30.6</v>
      </c>
      <c r="O110" s="27">
        <v>32.1</v>
      </c>
      <c r="P110" s="27">
        <v>32.6</v>
      </c>
      <c r="Q110" s="27">
        <v>33.299999999999997</v>
      </c>
      <c r="R110" s="27">
        <v>33.1</v>
      </c>
      <c r="S110" s="27">
        <v>31.9</v>
      </c>
      <c r="T110" s="27">
        <v>31.8</v>
      </c>
      <c r="U110" s="2"/>
      <c r="V110" s="2"/>
      <c r="W110" s="2"/>
      <c r="X110" s="2"/>
      <c r="Y110" s="2"/>
      <c r="Z110" s="2"/>
      <c r="AA110" s="2"/>
    </row>
    <row r="111" spans="1:27" x14ac:dyDescent="0.2">
      <c r="A111" s="25"/>
      <c r="B111" s="25"/>
      <c r="C111" s="26" t="s">
        <v>15</v>
      </c>
      <c r="D111" s="27">
        <v>32</v>
      </c>
      <c r="E111" s="27">
        <v>32.700000000000003</v>
      </c>
      <c r="F111" s="27">
        <v>33.200000000000003</v>
      </c>
      <c r="G111" s="27">
        <v>32.799999999999997</v>
      </c>
      <c r="H111" s="27">
        <v>33.700000000000003</v>
      </c>
      <c r="I111" s="27">
        <v>32.799999999999997</v>
      </c>
      <c r="J111" s="27">
        <v>34.4</v>
      </c>
      <c r="K111" s="27">
        <v>36.6</v>
      </c>
      <c r="L111" s="27">
        <v>37</v>
      </c>
      <c r="M111" s="27">
        <v>36.4</v>
      </c>
      <c r="N111" s="27">
        <v>36.6</v>
      </c>
      <c r="O111" s="27">
        <v>37.700000000000003</v>
      </c>
      <c r="P111" s="27">
        <v>39.200000000000003</v>
      </c>
      <c r="Q111" s="27">
        <v>39.799999999999997</v>
      </c>
      <c r="R111" s="27">
        <v>40.200000000000003</v>
      </c>
      <c r="S111" s="27">
        <v>40.700000000000003</v>
      </c>
      <c r="T111" s="27">
        <v>41.2</v>
      </c>
    </row>
    <row r="112" spans="1:27" s="2" customFormat="1" x14ac:dyDescent="0.2">
      <c r="A112" s="25"/>
      <c r="B112" s="25"/>
      <c r="C112" s="32" t="s">
        <v>64</v>
      </c>
      <c r="D112" s="27">
        <f t="shared" ref="D112:R112" si="20">SUM(D109:D111)</f>
        <v>111.9</v>
      </c>
      <c r="E112" s="27">
        <f t="shared" si="20"/>
        <v>111.5</v>
      </c>
      <c r="F112" s="27">
        <f t="shared" si="20"/>
        <v>112.2</v>
      </c>
      <c r="G112" s="27">
        <f t="shared" si="20"/>
        <v>111.7</v>
      </c>
      <c r="H112" s="27">
        <f t="shared" si="20"/>
        <v>112.3</v>
      </c>
      <c r="I112" s="27">
        <f t="shared" si="20"/>
        <v>109.89999999999999</v>
      </c>
      <c r="J112" s="27">
        <f t="shared" si="20"/>
        <v>113.4</v>
      </c>
      <c r="K112" s="27">
        <f t="shared" si="20"/>
        <v>116.4</v>
      </c>
      <c r="L112" s="27">
        <f t="shared" si="20"/>
        <v>115.3</v>
      </c>
      <c r="M112" s="27">
        <f t="shared" si="20"/>
        <v>111.9</v>
      </c>
      <c r="N112" s="27">
        <f t="shared" si="20"/>
        <v>114.19999999999999</v>
      </c>
      <c r="O112" s="27">
        <f t="shared" si="20"/>
        <v>116.2</v>
      </c>
      <c r="P112" s="27">
        <f t="shared" si="20"/>
        <v>118.7</v>
      </c>
      <c r="Q112" s="27">
        <f t="shared" si="20"/>
        <v>121.3</v>
      </c>
      <c r="R112" s="27">
        <f t="shared" si="20"/>
        <v>120.10000000000001</v>
      </c>
      <c r="S112" s="27">
        <v>119.89999999999999</v>
      </c>
      <c r="T112" s="27">
        <v>121.2</v>
      </c>
    </row>
    <row r="113" spans="1:27" s="2" customFormat="1" x14ac:dyDescent="0.2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</row>
    <row r="114" spans="1:27" x14ac:dyDescent="0.2">
      <c r="A114" s="25" t="s">
        <v>57</v>
      </c>
      <c r="B114" s="34" t="s">
        <v>58</v>
      </c>
      <c r="C114" s="35" t="s">
        <v>11</v>
      </c>
      <c r="D114" s="27">
        <v>0.7</v>
      </c>
      <c r="E114" s="27">
        <v>0.6</v>
      </c>
      <c r="F114" s="27">
        <v>0.6</v>
      </c>
      <c r="G114" s="27">
        <v>0.7</v>
      </c>
      <c r="H114" s="27">
        <v>0.7</v>
      </c>
      <c r="I114" s="27">
        <v>0.7</v>
      </c>
      <c r="J114" s="27">
        <v>0.7</v>
      </c>
      <c r="K114" s="27">
        <v>0.8</v>
      </c>
      <c r="L114" s="27">
        <v>0.8</v>
      </c>
      <c r="M114" s="27">
        <v>0.9</v>
      </c>
      <c r="N114" s="27">
        <v>0.9</v>
      </c>
      <c r="O114" s="27">
        <v>0.8</v>
      </c>
      <c r="P114" s="27">
        <v>0.7</v>
      </c>
      <c r="Q114" s="27">
        <v>0.7</v>
      </c>
      <c r="R114" s="27">
        <v>0.6</v>
      </c>
      <c r="S114" s="27">
        <v>0.6</v>
      </c>
      <c r="T114" s="27">
        <v>0.6</v>
      </c>
      <c r="U114" s="2"/>
      <c r="V114" s="2"/>
      <c r="W114" s="2"/>
      <c r="X114" s="2"/>
      <c r="Y114" s="2"/>
      <c r="Z114" s="2"/>
      <c r="AA114" s="2"/>
    </row>
    <row r="115" spans="1:27" x14ac:dyDescent="0.2">
      <c r="A115" s="25"/>
      <c r="B115" s="34"/>
      <c r="C115" s="35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2"/>
      <c r="V115" s="2"/>
      <c r="W115" s="2"/>
      <c r="X115" s="2"/>
      <c r="Y115" s="2"/>
      <c r="Z115" s="2"/>
      <c r="AA115" s="2"/>
    </row>
    <row r="116" spans="1:27" s="2" customFormat="1" x14ac:dyDescent="0.2">
      <c r="A116" s="25"/>
      <c r="B116" s="35" t="s">
        <v>59</v>
      </c>
      <c r="C116" s="26" t="s">
        <v>11</v>
      </c>
      <c r="D116" s="27">
        <f>D6+D14+D19+D24+D29+D34+D39+D44+D49+D54+D59+D64+D69+D74+D79+D84+D89+D94+D99+D104+D109+D114</f>
        <v>1403</v>
      </c>
      <c r="E116" s="27">
        <f t="shared" ref="E116:P116" si="21">E6+E14+E19+E24+E29+E34+E39+E44+E49+E54+E59+E64+E69+E74+E79+E84+E89+E94+E99+E104+E109+E114</f>
        <v>1417.3999999999999</v>
      </c>
      <c r="F116" s="27">
        <f t="shared" si="21"/>
        <v>1437.8</v>
      </c>
      <c r="G116" s="27">
        <f t="shared" si="21"/>
        <v>1449.9</v>
      </c>
      <c r="H116" s="27">
        <f t="shared" si="21"/>
        <v>1456.9999999999998</v>
      </c>
      <c r="I116" s="27">
        <f t="shared" si="21"/>
        <v>1452.2000000000003</v>
      </c>
      <c r="J116" s="27">
        <f t="shared" si="21"/>
        <v>1471.7000000000003</v>
      </c>
      <c r="K116" s="27">
        <f t="shared" si="21"/>
        <v>1465.5</v>
      </c>
      <c r="L116" s="27">
        <f t="shared" si="21"/>
        <v>1434.8999999999994</v>
      </c>
      <c r="M116" s="27">
        <f t="shared" si="21"/>
        <v>1408.8999999999999</v>
      </c>
      <c r="N116" s="27">
        <f t="shared" si="21"/>
        <v>1402.8000000000002</v>
      </c>
      <c r="O116" s="27">
        <f t="shared" si="21"/>
        <v>1407.3000000000002</v>
      </c>
      <c r="P116" s="27">
        <f t="shared" si="21"/>
        <v>1420.5</v>
      </c>
      <c r="Q116" s="27">
        <f>Q6+Q14+Q19+Q24+Q29+Q34+Q39+Q44+Q49+Q54+Q59+Q64+Q69+Q74+Q79+Q84+Q89+Q94+Q99+Q104+Q109+Q114</f>
        <v>1438.9</v>
      </c>
      <c r="R116" s="27">
        <f>R6+R14+R19+R24+R29+R34+R39+R44+R49+R54+R59+R64+R69+R74+R79+R84+R89+R94+R99+R104+R109+R114</f>
        <v>1458.6000000000001</v>
      </c>
      <c r="S116" s="27">
        <v>1491.3999999999999</v>
      </c>
      <c r="T116" s="27">
        <v>1534.2</v>
      </c>
      <c r="U116" s="1"/>
      <c r="V116" s="1"/>
      <c r="W116" s="1"/>
      <c r="X116" s="1"/>
      <c r="Y116" s="1"/>
      <c r="Z116" s="1"/>
      <c r="AA116" s="1"/>
    </row>
    <row r="117" spans="1:27" x14ac:dyDescent="0.2">
      <c r="A117" s="25"/>
      <c r="B117" s="35"/>
      <c r="C117" s="26" t="s">
        <v>13</v>
      </c>
      <c r="D117" s="27">
        <f>D8+D15+D20+D25+D30+D35+D40+D45+D50+D55+D60+D65+D70+D75+D80+D85+D90+D95+D100+D105+D110</f>
        <v>1129.9999999999998</v>
      </c>
      <c r="E117" s="27">
        <f t="shared" ref="E117:Q117" si="22">E8+E15+E20+E25+E30+E35+E40+E45+E50+E55+E60+E65+E70+E75+E80+E85+E90+E95+E100+E105+E110</f>
        <v>1148.9999999999998</v>
      </c>
      <c r="F117" s="27">
        <f t="shared" si="22"/>
        <v>1130.3999999999999</v>
      </c>
      <c r="G117" s="27">
        <f t="shared" si="22"/>
        <v>1102.2000000000003</v>
      </c>
      <c r="H117" s="27">
        <f t="shared" si="22"/>
        <v>1068.7</v>
      </c>
      <c r="I117" s="27">
        <f t="shared" si="22"/>
        <v>1065.0000000000002</v>
      </c>
      <c r="J117" s="27">
        <f t="shared" si="22"/>
        <v>1072.5999999999999</v>
      </c>
      <c r="K117" s="27">
        <f t="shared" si="22"/>
        <v>1108.9000000000001</v>
      </c>
      <c r="L117" s="27">
        <f t="shared" si="22"/>
        <v>1132</v>
      </c>
      <c r="M117" s="27">
        <f t="shared" si="22"/>
        <v>1063.4000000000001</v>
      </c>
      <c r="N117" s="27">
        <f t="shared" si="22"/>
        <v>1064.4000000000001</v>
      </c>
      <c r="O117" s="27">
        <f t="shared" si="22"/>
        <v>1097.9000000000001</v>
      </c>
      <c r="P117" s="27">
        <f t="shared" si="22"/>
        <v>1094.8000000000002</v>
      </c>
      <c r="Q117" s="27">
        <f t="shared" si="22"/>
        <v>1087.0999999999999</v>
      </c>
      <c r="R117" s="27">
        <f>R8+R15+R20+R25+R30+R35+R40+R45+R50+R55+R60+R65+R70+R75+R80+R85+R90+R95+R100+R105+R110</f>
        <v>1089.7</v>
      </c>
      <c r="S117" s="27">
        <v>1072</v>
      </c>
      <c r="T117" s="27">
        <v>1076.0999999999999</v>
      </c>
    </row>
    <row r="118" spans="1:27" x14ac:dyDescent="0.2">
      <c r="A118" s="25"/>
      <c r="B118" s="35"/>
      <c r="C118" s="26" t="s">
        <v>15</v>
      </c>
      <c r="D118" s="27">
        <f>D10+D16+D21+D26+D31+D36+D41+D46+D51+D56+D61+D66+D71+D76+D81+D86+D91+D96+D101+D106+D111</f>
        <v>1767.6999999999998</v>
      </c>
      <c r="E118" s="27">
        <f t="shared" ref="E118:Q118" si="23">E10+E16+E21+E26+E31+E36+E41+E46+E51+E56+E61+E66+E71+E76+E81+E86+E91+E96+E101+E106+E111</f>
        <v>1824.7999999999997</v>
      </c>
      <c r="F118" s="27">
        <f t="shared" si="23"/>
        <v>1825.1</v>
      </c>
      <c r="G118" s="27">
        <f t="shared" si="23"/>
        <v>1815.7999999999997</v>
      </c>
      <c r="H118" s="27">
        <f t="shared" si="23"/>
        <v>1811.7000000000003</v>
      </c>
      <c r="I118" s="27">
        <f t="shared" si="23"/>
        <v>1831.7000000000003</v>
      </c>
      <c r="J118" s="27">
        <f t="shared" si="23"/>
        <v>1878.2000000000005</v>
      </c>
      <c r="K118" s="27">
        <f t="shared" si="23"/>
        <v>1949.9</v>
      </c>
      <c r="L118" s="27">
        <f t="shared" si="23"/>
        <v>1998.3000000000002</v>
      </c>
      <c r="M118" s="27">
        <f t="shared" si="23"/>
        <v>1982.4</v>
      </c>
      <c r="N118" s="27">
        <f t="shared" si="23"/>
        <v>2030.5000000000002</v>
      </c>
      <c r="O118" s="27">
        <f t="shared" si="23"/>
        <v>2088.4999999999995</v>
      </c>
      <c r="P118" s="27">
        <f t="shared" si="23"/>
        <v>2111.9999999999995</v>
      </c>
      <c r="Q118" s="27">
        <f t="shared" si="23"/>
        <v>2146</v>
      </c>
      <c r="R118" s="27">
        <f>R10+R16+R21+R26+R31+R36+R41+R46+R51+R56+R61+R66+R71+R76+R81+R86+R91+R96+R101+R106+R111</f>
        <v>2189.1</v>
      </c>
      <c r="S118" s="27">
        <v>2243.9000000000005</v>
      </c>
      <c r="T118" s="27">
        <v>2279.4</v>
      </c>
      <c r="U118" s="2"/>
      <c r="V118" s="2"/>
      <c r="W118" s="2"/>
      <c r="X118" s="2"/>
      <c r="Y118" s="2"/>
      <c r="Z118" s="2"/>
      <c r="AA118" s="2"/>
    </row>
    <row r="119" spans="1:27" x14ac:dyDescent="0.2">
      <c r="A119" s="25"/>
      <c r="B119" s="35"/>
      <c r="C119" s="32" t="s">
        <v>64</v>
      </c>
      <c r="D119" s="27">
        <f>D12+D17+D22+D27+D32+D37+D42+D47+D52+D57+D62+D67+D72+D77+D82+D87+D92+D97+D102+D107+D112+D114</f>
        <v>4300.6999999999989</v>
      </c>
      <c r="E119" s="27">
        <f t="shared" ref="E119:Q119" si="24">E12+E17+E22+E27+E32+E37+E42+E47+E52+E57+E62+E67+E72+E77+E82+E87+E92+E97+E102+E107+E112+E114</f>
        <v>4391.2</v>
      </c>
      <c r="F119" s="27">
        <f t="shared" si="24"/>
        <v>4393.3</v>
      </c>
      <c r="G119" s="27">
        <f t="shared" si="24"/>
        <v>4367.8999999999996</v>
      </c>
      <c r="H119" s="27">
        <f t="shared" si="24"/>
        <v>4337.3999999999987</v>
      </c>
      <c r="I119" s="27">
        <f t="shared" si="24"/>
        <v>4348.9000000000005</v>
      </c>
      <c r="J119" s="27">
        <f t="shared" si="24"/>
        <v>4422.5</v>
      </c>
      <c r="K119" s="27">
        <f t="shared" si="24"/>
        <v>4524.3000000000011</v>
      </c>
      <c r="L119" s="27">
        <f t="shared" si="24"/>
        <v>4565.2000000000007</v>
      </c>
      <c r="M119" s="27">
        <f t="shared" si="24"/>
        <v>4454.6999999999989</v>
      </c>
      <c r="N119" s="27">
        <f t="shared" si="24"/>
        <v>4497.6999999999989</v>
      </c>
      <c r="O119" s="27">
        <f t="shared" si="24"/>
        <v>4593.7000000000016</v>
      </c>
      <c r="P119" s="27">
        <f t="shared" si="24"/>
        <v>4627.3</v>
      </c>
      <c r="Q119" s="27">
        <f t="shared" si="24"/>
        <v>4671.9999999999991</v>
      </c>
      <c r="R119" s="27">
        <f>R12+R17+R22+R27+R32+R37+R42+R47+R52+R57+R62+R67+R72+R77+R82+R87+R92+R97+R102+R107+R112+R114</f>
        <v>4737.4000000000015</v>
      </c>
      <c r="S119" s="27">
        <v>4807.3</v>
      </c>
      <c r="T119" s="27">
        <v>4889.7000000000007</v>
      </c>
      <c r="U119" s="2"/>
      <c r="V119" s="2"/>
      <c r="W119" s="2"/>
      <c r="X119" s="2"/>
      <c r="Y119" s="2"/>
      <c r="Z119" s="2"/>
      <c r="AA119" s="2"/>
    </row>
    <row r="120" spans="1:27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2"/>
      <c r="V120" s="2"/>
      <c r="W120" s="2"/>
      <c r="X120" s="2"/>
      <c r="Y120" s="2"/>
      <c r="Z120" s="2"/>
      <c r="AA120" s="2"/>
    </row>
    <row r="121" spans="1:27" s="2" customFormat="1" x14ac:dyDescent="0.2">
      <c r="A121" s="11" t="s">
        <v>63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"/>
      <c r="V121" s="1"/>
      <c r="W121" s="1"/>
      <c r="X121" s="1"/>
      <c r="Y121" s="1"/>
      <c r="Z121" s="1"/>
      <c r="AA121" s="1"/>
    </row>
    <row r="122" spans="1:27" x14ac:dyDescent="0.2">
      <c r="A122" s="11" t="s">
        <v>60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</row>
    <row r="123" spans="1:27" x14ac:dyDescent="0.2">
      <c r="A123" s="11" t="s">
        <v>61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</row>
    <row r="124" spans="1:27" x14ac:dyDescent="0.2">
      <c r="A124" s="11" t="s">
        <v>62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</row>
    <row r="125" spans="1:27" s="2" customFormat="1" x14ac:dyDescent="0.2">
      <c r="B125" s="14"/>
      <c r="C125" s="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S125" s="4"/>
    </row>
    <row r="126" spans="1:27" x14ac:dyDescent="0.2">
      <c r="A126" s="5"/>
      <c r="B126" s="15"/>
      <c r="C126" s="2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2"/>
      <c r="O126" s="3"/>
      <c r="P126" s="3"/>
      <c r="Q126" s="3"/>
      <c r="S126" s="3"/>
      <c r="T126" s="2"/>
      <c r="U126" s="2"/>
      <c r="V126" s="2"/>
      <c r="W126" s="2"/>
      <c r="X126" s="2"/>
      <c r="Y126" s="2"/>
      <c r="Z126" s="2"/>
      <c r="AA126" s="2"/>
    </row>
    <row r="127" spans="1:27" x14ac:dyDescent="0.2">
      <c r="A127" s="5"/>
      <c r="B127" s="15"/>
      <c r="C127" s="2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2"/>
      <c r="O127" s="3"/>
      <c r="P127" s="3"/>
      <c r="Q127" s="3"/>
      <c r="S127" s="3"/>
    </row>
    <row r="128" spans="1:27" x14ac:dyDescent="0.2">
      <c r="A128" s="5"/>
      <c r="B128" s="15"/>
      <c r="C128" s="2"/>
      <c r="D128" s="6"/>
      <c r="E128" s="6"/>
      <c r="F128" s="6"/>
      <c r="G128" s="6"/>
      <c r="H128" s="6"/>
      <c r="I128" s="6"/>
      <c r="J128" s="6"/>
      <c r="K128" s="6"/>
      <c r="L128" s="4"/>
      <c r="M128" s="4"/>
      <c r="N128" s="2"/>
      <c r="O128" s="3"/>
      <c r="P128" s="3"/>
      <c r="Q128" s="3"/>
      <c r="S128" s="3"/>
    </row>
    <row r="129" spans="1:27" s="2" customFormat="1" x14ac:dyDescent="0.2">
      <c r="B129" s="14"/>
      <c r="C129" s="5"/>
      <c r="D129" s="4"/>
      <c r="E129" s="4"/>
      <c r="F129" s="4"/>
      <c r="G129" s="4"/>
      <c r="H129" s="4"/>
      <c r="I129" s="4"/>
      <c r="J129" s="4"/>
      <c r="K129" s="4"/>
      <c r="L129" s="4"/>
      <c r="M129" s="4"/>
      <c r="O129" s="3"/>
      <c r="P129" s="3"/>
      <c r="Q129" s="3"/>
      <c r="S129" s="3"/>
      <c r="T129" s="1"/>
      <c r="U129" s="1"/>
      <c r="V129" s="1"/>
      <c r="W129" s="1"/>
      <c r="X129" s="1"/>
      <c r="Y129" s="1"/>
      <c r="Z129" s="1"/>
      <c r="AA129" s="1"/>
    </row>
    <row r="130" spans="1:27" x14ac:dyDescent="0.2">
      <c r="A130" s="5"/>
      <c r="B130" s="15"/>
      <c r="C130" s="2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S130" s="4"/>
      <c r="T130" s="2"/>
      <c r="U130" s="2"/>
      <c r="V130" s="2"/>
      <c r="W130" s="2"/>
      <c r="X130" s="2"/>
      <c r="Y130" s="2"/>
      <c r="Z130" s="2"/>
      <c r="AA130" s="2"/>
    </row>
    <row r="131" spans="1:27" x14ac:dyDescent="0.2">
      <c r="A131" s="5"/>
      <c r="B131" s="15"/>
      <c r="C131" s="2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2"/>
      <c r="O131" s="3"/>
      <c r="P131" s="3"/>
      <c r="Q131" s="3"/>
      <c r="S131" s="3"/>
    </row>
    <row r="132" spans="1:27" x14ac:dyDescent="0.2">
      <c r="A132" s="5"/>
      <c r="B132" s="15"/>
      <c r="C132" s="2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2"/>
      <c r="O132" s="3"/>
      <c r="P132" s="3"/>
      <c r="Q132" s="3"/>
      <c r="S132" s="3"/>
      <c r="T132" s="2"/>
      <c r="U132" s="2"/>
      <c r="V132" s="2"/>
      <c r="W132" s="2"/>
      <c r="X132" s="2"/>
      <c r="Y132" s="2"/>
      <c r="Z132" s="2"/>
      <c r="AA132" s="2"/>
    </row>
    <row r="133" spans="1:27" s="2" customFormat="1" x14ac:dyDescent="0.2">
      <c r="B133" s="14"/>
      <c r="C133" s="5"/>
      <c r="D133" s="4"/>
      <c r="E133" s="4"/>
      <c r="F133" s="4"/>
      <c r="G133" s="4"/>
      <c r="H133" s="4"/>
      <c r="I133" s="4"/>
      <c r="J133" s="4"/>
      <c r="K133" s="4"/>
      <c r="L133" s="4"/>
      <c r="M133" s="4"/>
      <c r="O133" s="3"/>
      <c r="P133" s="3"/>
      <c r="Q133" s="3"/>
      <c r="S133" s="3"/>
    </row>
    <row r="134" spans="1:27" x14ac:dyDescent="0.2">
      <c r="A134" s="5"/>
      <c r="B134" s="15"/>
      <c r="C134" s="2"/>
      <c r="D134" s="6"/>
      <c r="E134" s="6"/>
      <c r="F134" s="6"/>
      <c r="G134" s="6"/>
      <c r="H134" s="6"/>
      <c r="I134" s="6"/>
      <c r="J134" s="6"/>
      <c r="K134" s="6"/>
      <c r="L134" s="4"/>
      <c r="M134" s="4"/>
      <c r="N134" s="2"/>
      <c r="O134" s="3"/>
      <c r="P134" s="3"/>
      <c r="Q134" s="3"/>
      <c r="S134" s="3"/>
    </row>
    <row r="135" spans="1:27" s="2" customFormat="1" x14ac:dyDescent="0.2">
      <c r="B135" s="12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S135" s="4"/>
    </row>
    <row r="136" spans="1:27" x14ac:dyDescent="0.2">
      <c r="A136" s="2"/>
      <c r="B136" s="14"/>
      <c r="C136" s="2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2"/>
      <c r="O136" s="3"/>
      <c r="P136" s="3"/>
      <c r="Q136" s="3"/>
      <c r="S136" s="3"/>
    </row>
    <row r="137" spans="1:27" x14ac:dyDescent="0.2">
      <c r="A137" s="2"/>
      <c r="B137" s="14"/>
      <c r="C137" s="2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2"/>
      <c r="O137" s="3"/>
      <c r="P137" s="3"/>
      <c r="Q137" s="3"/>
      <c r="S137" s="3"/>
    </row>
    <row r="138" spans="1:27" x14ac:dyDescent="0.2">
      <c r="C138" s="2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2"/>
      <c r="O138" s="3"/>
      <c r="P138" s="3"/>
      <c r="Q138" s="3"/>
      <c r="S138" s="3"/>
    </row>
    <row r="139" spans="1:27" s="2" customFormat="1" x14ac:dyDescent="0.2">
      <c r="A139" s="1"/>
      <c r="B139" s="13"/>
      <c r="D139" s="4"/>
      <c r="E139" s="4"/>
      <c r="F139" s="4"/>
      <c r="G139" s="4"/>
      <c r="H139" s="4"/>
      <c r="I139" s="4"/>
      <c r="J139" s="4"/>
      <c r="K139" s="4"/>
      <c r="L139" s="4"/>
      <c r="M139" s="4"/>
      <c r="O139" s="3"/>
      <c r="P139" s="3"/>
      <c r="Q139" s="3"/>
      <c r="S139" s="3"/>
    </row>
    <row r="140" spans="1:27" x14ac:dyDescent="0.2">
      <c r="A140" s="2"/>
      <c r="B140" s="12"/>
      <c r="C140" s="2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S140" s="4"/>
      <c r="T140" s="2"/>
      <c r="U140" s="2"/>
      <c r="V140" s="2"/>
      <c r="W140" s="2"/>
      <c r="X140" s="2"/>
      <c r="Y140" s="2"/>
      <c r="Z140" s="2"/>
      <c r="AA140" s="2"/>
    </row>
    <row r="141" spans="1:27" x14ac:dyDescent="0.2">
      <c r="A141" s="7"/>
      <c r="B141" s="16"/>
      <c r="C141" s="7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2"/>
      <c r="O141" s="3"/>
      <c r="P141" s="3"/>
      <c r="Q141" s="3"/>
      <c r="S141" s="3"/>
    </row>
    <row r="142" spans="1:27" x14ac:dyDescent="0.2">
      <c r="A142" s="8"/>
      <c r="B142" s="16"/>
      <c r="C142" s="7"/>
      <c r="D142" s="6"/>
      <c r="E142" s="6"/>
      <c r="F142" s="6"/>
      <c r="G142" s="6"/>
      <c r="H142" s="6"/>
      <c r="I142" s="6"/>
      <c r="J142" s="6"/>
      <c r="K142" s="6"/>
      <c r="L142" s="4"/>
      <c r="M142" s="4"/>
      <c r="N142" s="2"/>
      <c r="O142" s="3"/>
      <c r="P142" s="3"/>
      <c r="Q142" s="3"/>
      <c r="S142" s="3"/>
    </row>
    <row r="143" spans="1:27" x14ac:dyDescent="0.2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2"/>
      <c r="O143" s="3"/>
      <c r="P143" s="3"/>
      <c r="Q143" s="3"/>
      <c r="S143" s="3"/>
    </row>
    <row r="144" spans="1:27" x14ac:dyDescent="0.2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2"/>
      <c r="O144" s="2"/>
      <c r="P144" s="2"/>
      <c r="Q144" s="2"/>
      <c r="S144" s="2"/>
    </row>
    <row r="145" spans="4:27" x14ac:dyDescent="0.2"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S145" s="4"/>
      <c r="T145" s="2"/>
      <c r="U145" s="2"/>
      <c r="V145" s="2"/>
      <c r="W145" s="2"/>
      <c r="X145" s="2"/>
      <c r="Y145" s="2"/>
      <c r="Z145" s="2"/>
      <c r="AA145" s="2"/>
    </row>
    <row r="146" spans="4:27" x14ac:dyDescent="0.2"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2"/>
      <c r="O146" s="2"/>
      <c r="P146" s="2"/>
      <c r="Q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4:27" x14ac:dyDescent="0.2"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2"/>
      <c r="O147" s="2"/>
      <c r="P147" s="2"/>
      <c r="Q147" s="2"/>
      <c r="S147" s="2"/>
    </row>
    <row r="148" spans="4:27" x14ac:dyDescent="0.2">
      <c r="D148" s="6"/>
      <c r="E148" s="6"/>
      <c r="F148" s="6"/>
      <c r="G148" s="6"/>
      <c r="H148" s="6"/>
      <c r="I148" s="6"/>
      <c r="J148" s="6"/>
      <c r="K148" s="6"/>
      <c r="L148" s="4"/>
      <c r="M148" s="4"/>
      <c r="N148" s="2"/>
      <c r="O148" s="3"/>
      <c r="P148" s="3"/>
      <c r="Q148" s="3"/>
      <c r="S148" s="3"/>
    </row>
    <row r="149" spans="4:27" x14ac:dyDescent="0.2"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2"/>
      <c r="O149" s="3"/>
      <c r="P149" s="3"/>
      <c r="Q149" s="3"/>
      <c r="S149" s="3"/>
    </row>
    <row r="150" spans="4:27" x14ac:dyDescent="0.2"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S150" s="4"/>
      <c r="T150" s="2"/>
      <c r="U150" s="2"/>
      <c r="V150" s="2"/>
      <c r="W150" s="2"/>
      <c r="X150" s="2"/>
      <c r="Y150" s="2"/>
      <c r="Z150" s="2"/>
      <c r="AA150" s="2"/>
    </row>
    <row r="151" spans="4:27" x14ac:dyDescent="0.2"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2"/>
      <c r="O151" s="3"/>
      <c r="P151" s="3"/>
      <c r="Q151" s="3"/>
      <c r="S151" s="3"/>
      <c r="T151" s="2"/>
      <c r="U151" s="2"/>
      <c r="V151" s="2"/>
      <c r="W151" s="2"/>
      <c r="X151" s="2"/>
      <c r="Y151" s="2"/>
      <c r="Z151" s="2"/>
      <c r="AA151" s="2"/>
    </row>
    <row r="152" spans="4:27" x14ac:dyDescent="0.2"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2"/>
      <c r="O152" s="2"/>
      <c r="P152" s="2"/>
      <c r="Q152" s="2"/>
      <c r="S152" s="2"/>
    </row>
    <row r="153" spans="4:27" x14ac:dyDescent="0.2"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2"/>
      <c r="O153" s="2"/>
      <c r="P153" s="2"/>
      <c r="Q153" s="2"/>
      <c r="S153" s="2"/>
    </row>
    <row r="154" spans="4:27" x14ac:dyDescent="0.2">
      <c r="D154" s="6"/>
      <c r="E154" s="6"/>
      <c r="F154" s="6"/>
      <c r="G154" s="6"/>
      <c r="H154" s="6"/>
      <c r="I154" s="6"/>
      <c r="J154" s="6"/>
      <c r="K154" s="6"/>
      <c r="L154" s="4"/>
      <c r="M154" s="4"/>
      <c r="N154" s="2"/>
      <c r="O154" s="2"/>
      <c r="P154" s="2"/>
      <c r="Q154" s="2"/>
      <c r="S154" s="2"/>
    </row>
    <row r="155" spans="4:27" x14ac:dyDescent="0.2"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S155" s="4"/>
      <c r="T155" s="2"/>
      <c r="U155" s="2"/>
      <c r="V155" s="2"/>
      <c r="W155" s="2"/>
      <c r="X155" s="2"/>
      <c r="Y155" s="2"/>
      <c r="Z155" s="2"/>
      <c r="AA155" s="2"/>
    </row>
    <row r="156" spans="4:27" x14ac:dyDescent="0.2"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2"/>
      <c r="O156" s="2"/>
      <c r="P156" s="2"/>
      <c r="Q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4:27" x14ac:dyDescent="0.2"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2"/>
      <c r="O157" s="2"/>
      <c r="P157" s="2"/>
      <c r="Q157" s="2"/>
      <c r="S157" s="2"/>
    </row>
    <row r="158" spans="4:27" x14ac:dyDescent="0.2"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2"/>
      <c r="O158" s="2"/>
      <c r="P158" s="2"/>
      <c r="Q158" s="2"/>
      <c r="S158" s="2"/>
    </row>
    <row r="159" spans="4:27" x14ac:dyDescent="0.2"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2"/>
      <c r="O159" s="2"/>
      <c r="P159" s="2"/>
      <c r="Q159" s="2"/>
      <c r="S159" s="2"/>
    </row>
    <row r="160" spans="4:27" x14ac:dyDescent="0.2"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S160" s="4"/>
      <c r="T160" s="2"/>
      <c r="U160" s="2"/>
      <c r="V160" s="2"/>
      <c r="W160" s="2"/>
      <c r="X160" s="2"/>
      <c r="Y160" s="2"/>
      <c r="Z160" s="2"/>
      <c r="AA160" s="2"/>
    </row>
    <row r="161" spans="4:27" x14ac:dyDescent="0.2"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S161" s="4"/>
    </row>
    <row r="162" spans="4:27" x14ac:dyDescent="0.2"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S162" s="4"/>
    </row>
    <row r="163" spans="4:27" x14ac:dyDescent="0.2">
      <c r="P163" s="4"/>
      <c r="Q163" s="4"/>
      <c r="S163" s="4"/>
    </row>
    <row r="164" spans="4:27" x14ac:dyDescent="0.2">
      <c r="D164" s="5"/>
      <c r="E164" s="5"/>
      <c r="F164" s="5"/>
      <c r="G164" s="5"/>
      <c r="H164" s="5"/>
      <c r="I164" s="5"/>
      <c r="J164" s="5"/>
      <c r="K164" s="5"/>
      <c r="L164" s="2"/>
      <c r="M164" s="2"/>
      <c r="N164" s="2"/>
      <c r="O164" s="2"/>
      <c r="P164" s="2"/>
      <c r="Q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4:27" x14ac:dyDescent="0.2">
      <c r="D165" s="3"/>
      <c r="E165" s="3"/>
      <c r="F165" s="9"/>
      <c r="G165" s="3"/>
      <c r="H165" s="3"/>
      <c r="I165" s="3"/>
      <c r="J165" s="9"/>
      <c r="K165" s="3"/>
      <c r="L165" s="3"/>
      <c r="M165" s="3"/>
      <c r="N165" s="9"/>
    </row>
    <row r="166" spans="4:27" x14ac:dyDescent="0.2"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4:27" x14ac:dyDescent="0.2"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4:27" x14ac:dyDescent="0.2">
      <c r="D168" s="9"/>
      <c r="E168" s="5"/>
      <c r="F168" s="5"/>
      <c r="G168" s="5"/>
      <c r="H168" s="5"/>
      <c r="I168" s="5"/>
      <c r="J168" s="5"/>
      <c r="K168" s="5"/>
      <c r="L168" s="2"/>
      <c r="M168" s="2"/>
      <c r="N168" s="2"/>
      <c r="O168" s="2"/>
      <c r="P168" s="2"/>
      <c r="Q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4:27" x14ac:dyDescent="0.2">
      <c r="D169" s="3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4:27" x14ac:dyDescent="0.2">
      <c r="D170" s="3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4:27" x14ac:dyDescent="0.2">
      <c r="D171" s="3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4:27" x14ac:dyDescent="0.2">
      <c r="D172" s="9"/>
      <c r="E172" s="5"/>
      <c r="F172" s="5"/>
      <c r="G172" s="5"/>
      <c r="H172" s="5"/>
      <c r="I172" s="5"/>
      <c r="J172" s="5"/>
      <c r="K172" s="5"/>
      <c r="L172" s="2"/>
      <c r="M172" s="2"/>
      <c r="N172" s="2"/>
      <c r="O172" s="2"/>
      <c r="P172" s="2"/>
      <c r="Q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4:27" x14ac:dyDescent="0.2">
      <c r="D173" s="3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4:27" x14ac:dyDescent="0.2">
      <c r="D174" s="3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4:27" x14ac:dyDescent="0.2">
      <c r="D175" s="3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4:27" x14ac:dyDescent="0.2">
      <c r="D176" s="9"/>
      <c r="E176" s="5"/>
      <c r="F176" s="5"/>
      <c r="G176" s="5"/>
      <c r="H176" s="5"/>
      <c r="I176" s="5"/>
      <c r="J176" s="5"/>
      <c r="K176" s="5"/>
      <c r="L176" s="2"/>
      <c r="M176" s="2"/>
      <c r="N176" s="2"/>
      <c r="O176" s="2"/>
      <c r="P176" s="2"/>
      <c r="Q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4:27" x14ac:dyDescent="0.2"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4:27" x14ac:dyDescent="0.2"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4:27" x14ac:dyDescent="0.2"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4:27" x14ac:dyDescent="0.2">
      <c r="D180" s="5"/>
      <c r="E180" s="5"/>
      <c r="F180" s="5"/>
      <c r="G180" s="5"/>
      <c r="H180" s="5"/>
      <c r="I180" s="5"/>
      <c r="J180" s="5"/>
      <c r="K180" s="5"/>
      <c r="L180" s="2"/>
      <c r="M180" s="2"/>
      <c r="N180" s="2"/>
    </row>
    <row r="181" spans="4:27" x14ac:dyDescent="0.2"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4:27" x14ac:dyDescent="0.2"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4:27" x14ac:dyDescent="0.2"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4:27" x14ac:dyDescent="0.2"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4:27" x14ac:dyDescent="0.2"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4:27" x14ac:dyDescent="0.2"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4:27" x14ac:dyDescent="0.2">
      <c r="L187" s="2"/>
      <c r="M187" s="2"/>
      <c r="N187" s="2"/>
    </row>
    <row r="188" spans="4:27" x14ac:dyDescent="0.2">
      <c r="D188" s="5"/>
      <c r="E188" s="5"/>
      <c r="F188" s="5"/>
      <c r="G188" s="5"/>
      <c r="H188" s="5"/>
      <c r="I188" s="5"/>
      <c r="J188" s="5"/>
      <c r="K188" s="5"/>
      <c r="L188" s="2"/>
      <c r="M188" s="2"/>
      <c r="N188" s="2"/>
    </row>
    <row r="189" spans="4:27" x14ac:dyDescent="0.2"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4:27" x14ac:dyDescent="0.2"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4:27" x14ac:dyDescent="0.2"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4:27" x14ac:dyDescent="0.2">
      <c r="D192" s="5"/>
      <c r="E192" s="5"/>
      <c r="F192" s="5"/>
      <c r="G192" s="5"/>
      <c r="H192" s="5"/>
      <c r="I192" s="5"/>
      <c r="J192" s="5"/>
      <c r="K192" s="5"/>
      <c r="L192" s="2"/>
      <c r="M192" s="2"/>
      <c r="N192" s="2"/>
    </row>
    <row r="193" spans="4:14" x14ac:dyDescent="0.2"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4:14" x14ac:dyDescent="0.2"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4:14" x14ac:dyDescent="0.2"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4:14" x14ac:dyDescent="0.2">
      <c r="D196" s="5"/>
      <c r="E196" s="5"/>
      <c r="F196" s="5"/>
      <c r="G196" s="5"/>
      <c r="H196" s="5"/>
      <c r="I196" s="5"/>
      <c r="J196" s="5"/>
      <c r="K196" s="5"/>
      <c r="L196" s="2"/>
      <c r="M196" s="2"/>
      <c r="N196" s="2"/>
    </row>
    <row r="197" spans="4:14" x14ac:dyDescent="0.2"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4:14" x14ac:dyDescent="0.2"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4:14" x14ac:dyDescent="0.2"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4:14" x14ac:dyDescent="0.2">
      <c r="D200" s="5"/>
      <c r="E200" s="5"/>
      <c r="F200" s="5"/>
      <c r="G200" s="5"/>
      <c r="H200" s="5"/>
      <c r="I200" s="5"/>
      <c r="J200" s="5"/>
      <c r="K200" s="5"/>
      <c r="L200" s="2"/>
      <c r="M200" s="2"/>
      <c r="N200" s="2"/>
    </row>
    <row r="201" spans="4:14" x14ac:dyDescent="0.2"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4:14" x14ac:dyDescent="0.2"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4:14" x14ac:dyDescent="0.2"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4:14" x14ac:dyDescent="0.2"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4:14" x14ac:dyDescent="0.2"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4:14" x14ac:dyDescent="0.2"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4:14" x14ac:dyDescent="0.2"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4:14" x14ac:dyDescent="0.2">
      <c r="D208" s="7"/>
      <c r="E208" s="7"/>
      <c r="F208" s="7"/>
      <c r="G208" s="7"/>
      <c r="H208" s="7"/>
      <c r="I208" s="7"/>
      <c r="J208" s="7"/>
      <c r="K208" s="7"/>
      <c r="L208" s="10"/>
      <c r="M208" s="10"/>
      <c r="N208" s="10"/>
    </row>
    <row r="209" spans="4:14" x14ac:dyDescent="0.2">
      <c r="D209" s="7"/>
      <c r="E209" s="7"/>
      <c r="F209" s="7"/>
      <c r="G209" s="7"/>
      <c r="H209" s="7"/>
      <c r="I209" s="7"/>
      <c r="J209" s="7"/>
      <c r="K209" s="7"/>
      <c r="L209" s="10"/>
      <c r="M209" s="10"/>
      <c r="N209" s="10"/>
    </row>
    <row r="210" spans="4:14" x14ac:dyDescent="0.2">
      <c r="L210" s="2"/>
    </row>
  </sheetData>
  <mergeCells count="80">
    <mergeCell ref="D5:T5"/>
    <mergeCell ref="D7:T7"/>
    <mergeCell ref="D9:T9"/>
    <mergeCell ref="D11:T11"/>
    <mergeCell ref="A109:A112"/>
    <mergeCell ref="B109:B112"/>
    <mergeCell ref="A113:T113"/>
    <mergeCell ref="A114:A119"/>
    <mergeCell ref="B114:B115"/>
    <mergeCell ref="B116:B119"/>
    <mergeCell ref="C114:C115"/>
    <mergeCell ref="D115:T115"/>
    <mergeCell ref="A99:A102"/>
    <mergeCell ref="B99:B102"/>
    <mergeCell ref="A103:T103"/>
    <mergeCell ref="A104:A107"/>
    <mergeCell ref="B104:B107"/>
    <mergeCell ref="A108:T108"/>
    <mergeCell ref="A89:A92"/>
    <mergeCell ref="B89:B92"/>
    <mergeCell ref="A93:T93"/>
    <mergeCell ref="A94:A97"/>
    <mergeCell ref="B94:B97"/>
    <mergeCell ref="A98:T98"/>
    <mergeCell ref="A79:A82"/>
    <mergeCell ref="B79:B82"/>
    <mergeCell ref="A83:T83"/>
    <mergeCell ref="A84:A87"/>
    <mergeCell ref="B84:B87"/>
    <mergeCell ref="A88:T88"/>
    <mergeCell ref="A69:A72"/>
    <mergeCell ref="B69:B72"/>
    <mergeCell ref="A73:T73"/>
    <mergeCell ref="A74:A77"/>
    <mergeCell ref="B74:B77"/>
    <mergeCell ref="A78:T78"/>
    <mergeCell ref="A59:A62"/>
    <mergeCell ref="B59:B62"/>
    <mergeCell ref="A63:T63"/>
    <mergeCell ref="A64:A67"/>
    <mergeCell ref="B64:B67"/>
    <mergeCell ref="A68:T68"/>
    <mergeCell ref="A49:A52"/>
    <mergeCell ref="B49:B52"/>
    <mergeCell ref="A53:T53"/>
    <mergeCell ref="A54:A57"/>
    <mergeCell ref="B54:B57"/>
    <mergeCell ref="A58:T58"/>
    <mergeCell ref="A39:A42"/>
    <mergeCell ref="B39:B42"/>
    <mergeCell ref="A43:T43"/>
    <mergeCell ref="A44:A47"/>
    <mergeCell ref="B44:B47"/>
    <mergeCell ref="A48:T48"/>
    <mergeCell ref="A29:A32"/>
    <mergeCell ref="B29:B32"/>
    <mergeCell ref="A33:T33"/>
    <mergeCell ref="A34:A37"/>
    <mergeCell ref="B34:B37"/>
    <mergeCell ref="A38:T38"/>
    <mergeCell ref="A123:T123"/>
    <mergeCell ref="A124:T124"/>
    <mergeCell ref="A6:A12"/>
    <mergeCell ref="B6:B12"/>
    <mergeCell ref="A14:A17"/>
    <mergeCell ref="B14:B17"/>
    <mergeCell ref="A13:T13"/>
    <mergeCell ref="A18:T18"/>
    <mergeCell ref="A19:A22"/>
    <mergeCell ref="B19:B22"/>
    <mergeCell ref="A1:T1"/>
    <mergeCell ref="A2:T2"/>
    <mergeCell ref="A3:T3"/>
    <mergeCell ref="A120:T120"/>
    <mergeCell ref="A121:T121"/>
    <mergeCell ref="A122:T122"/>
    <mergeCell ref="A23:T23"/>
    <mergeCell ref="A24:A27"/>
    <mergeCell ref="B24:B27"/>
    <mergeCell ref="A28:T28"/>
  </mergeCells>
  <pageMargins left="0.25" right="0.25" top="0.75" bottom="0.75" header="0.3" footer="0.3"/>
  <pageSetup scale="59" fitToHeight="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Microsoft Office</dc:creator>
  <cp:lastModifiedBy>Utilisateur Microsoft Office</cp:lastModifiedBy>
  <cp:lastPrinted>2018-06-11T16:25:15Z</cp:lastPrinted>
  <dcterms:created xsi:type="dcterms:W3CDTF">2018-06-11T16:17:34Z</dcterms:created>
  <dcterms:modified xsi:type="dcterms:W3CDTF">2018-06-11T16:26:52Z</dcterms:modified>
</cp:coreProperties>
</file>